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onji/Library/Mobile Documents/com~apple~CloudDocs/2024全日リーグ/"/>
    </mc:Choice>
  </mc:AlternateContent>
  <xr:revisionPtr revIDLastSave="0" documentId="8_{D8C5484D-58CA-A24E-9666-7E8A7E3896E3}" xr6:coauthVersionLast="47" xr6:coauthVersionMax="47" xr10:uidLastSave="{00000000-0000-0000-0000-000000000000}"/>
  <bookViews>
    <workbookView xWindow="0" yWindow="720" windowWidth="29400" windowHeight="18400" tabRatio="500" activeTab="2" xr2:uid="{00000000-000D-0000-FFFF-FFFF00000000}"/>
  </bookViews>
  <sheets>
    <sheet name="①表紙(事業計画書) " sheetId="16" r:id="rId1"/>
    <sheet name="②大会要項" sheetId="1" r:id="rId2"/>
    <sheet name="③総当たり" sheetId="17" r:id="rId3"/>
    <sheet name="④星取表" sheetId="18" r:id="rId4"/>
    <sheet name="⑤表紙(実施報告用)" sheetId="2" r:id="rId5"/>
    <sheet name="⑥大会報告" sheetId="3" r:id="rId6"/>
    <sheet name="⑦収支明細報告" sheetId="11" r:id="rId7"/>
  </sheets>
  <definedNames>
    <definedName name="Excel_BuiltIn_Print_Area_1" localSheetId="1">#REF!</definedName>
    <definedName name="Excel_BuiltIn_Print_Area_1">#REF!</definedName>
    <definedName name="Excel_BuiltIn_Print_Area_6">#REF!</definedName>
    <definedName name="Excel_BuiltIn_Print_Area_7">#REF!</definedName>
    <definedName name="_xlnm.Print_Area" localSheetId="1">②大会要項!$A$1:$J$104</definedName>
    <definedName name="_xlnm.Print_Area" localSheetId="3">④星取表!$A$1:$BI$38</definedName>
    <definedName name="あ">#REF!</definedName>
    <definedName name="改定">#REF!</definedName>
    <definedName name="改定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77" i="18" l="1"/>
  <c r="AU77" i="18"/>
  <c r="AT77" i="18"/>
  <c r="AR77" i="18"/>
  <c r="AS76" i="18"/>
  <c r="AQ77" i="18"/>
  <c r="AO77" i="18"/>
  <c r="AP76" i="18"/>
  <c r="AN77" i="18"/>
  <c r="AL77" i="18"/>
  <c r="AM76" i="18"/>
  <c r="AK77" i="18"/>
  <c r="AI77" i="18"/>
  <c r="AJ76" i="18"/>
  <c r="AH77" i="18"/>
  <c r="AF77" i="18"/>
  <c r="AG76" i="18"/>
  <c r="AE77" i="18"/>
  <c r="AC77" i="18"/>
  <c r="AB77" i="18"/>
  <c r="Z77" i="18"/>
  <c r="Y77" i="18"/>
  <c r="W77" i="18"/>
  <c r="V77" i="18"/>
  <c r="T77" i="18"/>
  <c r="S77" i="18"/>
  <c r="Q77" i="18"/>
  <c r="P77" i="18"/>
  <c r="N77" i="18"/>
  <c r="O76" i="18"/>
  <c r="M77" i="18"/>
  <c r="K77" i="18"/>
  <c r="J77" i="18"/>
  <c r="H77" i="18"/>
  <c r="I76" i="18"/>
  <c r="G77" i="18"/>
  <c r="E77" i="18"/>
  <c r="F76" i="18"/>
  <c r="D77" i="18"/>
  <c r="B77" i="18"/>
  <c r="C76" i="18"/>
  <c r="F4" i="18"/>
  <c r="BV4" i="18"/>
  <c r="I4" i="18"/>
  <c r="BY4" i="18"/>
  <c r="L4" i="18"/>
  <c r="CB4" i="18"/>
  <c r="O4" i="18"/>
  <c r="CE4" i="18"/>
  <c r="R4" i="18"/>
  <c r="CH4" i="18"/>
  <c r="U4" i="18"/>
  <c r="CK4" i="18"/>
  <c r="X4" i="18"/>
  <c r="CN4" i="18"/>
  <c r="AA4" i="18"/>
  <c r="CQ4" i="18"/>
  <c r="AD4" i="18"/>
  <c r="CT4" i="18"/>
  <c r="AG4" i="18"/>
  <c r="CW4" i="18"/>
  <c r="AJ4" i="18"/>
  <c r="CZ4" i="18"/>
  <c r="AM4" i="18"/>
  <c r="DC4" i="18"/>
  <c r="AP4" i="18"/>
  <c r="DF4" i="18"/>
  <c r="AS4" i="18"/>
  <c r="DI4" i="18"/>
  <c r="AV4" i="18"/>
  <c r="DL4" i="18"/>
  <c r="AY4" i="18"/>
  <c r="DO4" i="18"/>
  <c r="BB4" i="18"/>
  <c r="BU5" i="18"/>
  <c r="BX5" i="18"/>
  <c r="CA5" i="18"/>
  <c r="CD5" i="18"/>
  <c r="CG5" i="18"/>
  <c r="CJ5" i="18"/>
  <c r="CM5" i="18"/>
  <c r="CP5" i="18"/>
  <c r="CS5" i="18"/>
  <c r="CV5" i="18"/>
  <c r="CY5" i="18"/>
  <c r="DB5" i="18"/>
  <c r="DE5" i="18"/>
  <c r="DH5" i="18"/>
  <c r="DK5" i="18"/>
  <c r="DN5" i="18"/>
  <c r="BF4" i="18"/>
  <c r="BW5" i="18"/>
  <c r="BZ5" i="18"/>
  <c r="CO5" i="18"/>
  <c r="CR5" i="18"/>
  <c r="CU5" i="18"/>
  <c r="CX5" i="18"/>
  <c r="DA5" i="18"/>
  <c r="DD5" i="18"/>
  <c r="DG5" i="18"/>
  <c r="DJ5" i="18"/>
  <c r="DM5" i="18"/>
  <c r="DP5" i="18"/>
  <c r="CC5" i="18"/>
  <c r="CF5" i="18"/>
  <c r="CI5" i="18"/>
  <c r="CL5" i="18"/>
  <c r="BG4" i="18"/>
  <c r="BH4" i="18"/>
  <c r="BP4" i="18"/>
  <c r="C6" i="18"/>
  <c r="BS6" i="18"/>
  <c r="I6" i="18"/>
  <c r="BY6" i="18"/>
  <c r="L6" i="18"/>
  <c r="CB6" i="18"/>
  <c r="O6" i="18"/>
  <c r="CE6" i="18"/>
  <c r="R6" i="18"/>
  <c r="CH6" i="18"/>
  <c r="U6" i="18"/>
  <c r="CK6" i="18"/>
  <c r="X6" i="18"/>
  <c r="CN6" i="18"/>
  <c r="AA6" i="18"/>
  <c r="CQ6" i="18"/>
  <c r="AD6" i="18"/>
  <c r="CT6" i="18"/>
  <c r="AG6" i="18"/>
  <c r="CW6" i="18"/>
  <c r="AJ6" i="18"/>
  <c r="CZ6" i="18"/>
  <c r="AM6" i="18"/>
  <c r="DC6" i="18"/>
  <c r="AP6" i="18"/>
  <c r="DF6" i="18"/>
  <c r="AS6" i="18"/>
  <c r="DI6" i="18"/>
  <c r="AV6" i="18"/>
  <c r="DL6" i="18"/>
  <c r="AY6" i="18"/>
  <c r="DO6" i="18"/>
  <c r="BB6" i="18"/>
  <c r="BR7" i="18"/>
  <c r="BX7" i="18"/>
  <c r="CA7" i="18"/>
  <c r="CD7" i="18"/>
  <c r="CG7" i="18"/>
  <c r="CJ7" i="18"/>
  <c r="CM7" i="18"/>
  <c r="CP7" i="18"/>
  <c r="CS7" i="18"/>
  <c r="CV7" i="18"/>
  <c r="CY7" i="18"/>
  <c r="DB7" i="18"/>
  <c r="DE7" i="18"/>
  <c r="DH7" i="18"/>
  <c r="DK7" i="18"/>
  <c r="DN7" i="18"/>
  <c r="BF6" i="18"/>
  <c r="BT7" i="18"/>
  <c r="BZ7" i="18"/>
  <c r="CO7" i="18"/>
  <c r="CR7" i="18"/>
  <c r="CU7" i="18"/>
  <c r="CX7" i="18"/>
  <c r="DA7" i="18"/>
  <c r="DD7" i="18"/>
  <c r="DG7" i="18"/>
  <c r="DJ7" i="18"/>
  <c r="DM7" i="18"/>
  <c r="DP7" i="18"/>
  <c r="CC7" i="18"/>
  <c r="CF7" i="18"/>
  <c r="CI7" i="18"/>
  <c r="CL7" i="18"/>
  <c r="BG6" i="18"/>
  <c r="BH6" i="18"/>
  <c r="BP6" i="18"/>
  <c r="C8" i="18"/>
  <c r="BS8" i="18"/>
  <c r="F8" i="18"/>
  <c r="BV8" i="18"/>
  <c r="L8" i="18"/>
  <c r="CB8" i="18"/>
  <c r="O8" i="18"/>
  <c r="CE8" i="18"/>
  <c r="R8" i="18"/>
  <c r="CH8" i="18"/>
  <c r="U8" i="18"/>
  <c r="CK8" i="18"/>
  <c r="X8" i="18"/>
  <c r="CN8" i="18"/>
  <c r="AA8" i="18"/>
  <c r="CQ8" i="18"/>
  <c r="AD8" i="18"/>
  <c r="CT8" i="18"/>
  <c r="AG8" i="18"/>
  <c r="CW8" i="18"/>
  <c r="AJ8" i="18"/>
  <c r="CZ8" i="18"/>
  <c r="AM8" i="18"/>
  <c r="DC8" i="18"/>
  <c r="AP8" i="18"/>
  <c r="DF8" i="18"/>
  <c r="AS8" i="18"/>
  <c r="DI8" i="18"/>
  <c r="AV8" i="18"/>
  <c r="DL8" i="18"/>
  <c r="AY8" i="18"/>
  <c r="DO8" i="18"/>
  <c r="BB8" i="18"/>
  <c r="BR9" i="18"/>
  <c r="BU9" i="18"/>
  <c r="CA9" i="18"/>
  <c r="CD9" i="18"/>
  <c r="CG9" i="18"/>
  <c r="CJ9" i="18"/>
  <c r="CM9" i="18"/>
  <c r="CP9" i="18"/>
  <c r="CS9" i="18"/>
  <c r="CV9" i="18"/>
  <c r="CY9" i="18"/>
  <c r="DB9" i="18"/>
  <c r="DE9" i="18"/>
  <c r="DH9" i="18"/>
  <c r="DK9" i="18"/>
  <c r="DN9" i="18"/>
  <c r="BF8" i="18"/>
  <c r="BT9" i="18"/>
  <c r="BW9" i="18"/>
  <c r="CO9" i="18"/>
  <c r="CR9" i="18"/>
  <c r="CU9" i="18"/>
  <c r="CX9" i="18"/>
  <c r="DA9" i="18"/>
  <c r="DD9" i="18"/>
  <c r="DG9" i="18"/>
  <c r="DJ9" i="18"/>
  <c r="DM9" i="18"/>
  <c r="DP9" i="18"/>
  <c r="CC9" i="18"/>
  <c r="CF9" i="18"/>
  <c r="CI9" i="18"/>
  <c r="CL9" i="18"/>
  <c r="BG8" i="18"/>
  <c r="BH8" i="18"/>
  <c r="BP8" i="18"/>
  <c r="B11" i="18"/>
  <c r="C10" i="18"/>
  <c r="BS10" i="18"/>
  <c r="E11" i="18"/>
  <c r="F10" i="18"/>
  <c r="BV10" i="18"/>
  <c r="I10" i="18"/>
  <c r="BY10" i="18"/>
  <c r="O10" i="18"/>
  <c r="CE10" i="18"/>
  <c r="R10" i="18"/>
  <c r="CH10" i="18"/>
  <c r="U10" i="18"/>
  <c r="CK10" i="18"/>
  <c r="X10" i="18"/>
  <c r="CN10" i="18"/>
  <c r="AA10" i="18"/>
  <c r="CQ10" i="18"/>
  <c r="AD10" i="18"/>
  <c r="CT10" i="18"/>
  <c r="AG10" i="18"/>
  <c r="CW10" i="18"/>
  <c r="AJ10" i="18"/>
  <c r="CZ10" i="18"/>
  <c r="AM10" i="18"/>
  <c r="DC10" i="18"/>
  <c r="AP10" i="18"/>
  <c r="DF10" i="18"/>
  <c r="AS10" i="18"/>
  <c r="DI10" i="18"/>
  <c r="AV10" i="18"/>
  <c r="DL10" i="18"/>
  <c r="AY10" i="18"/>
  <c r="DO10" i="18"/>
  <c r="BB10" i="18"/>
  <c r="BR11" i="18"/>
  <c r="BU11" i="18"/>
  <c r="BX11" i="18"/>
  <c r="CD11" i="18"/>
  <c r="CG11" i="18"/>
  <c r="CJ11" i="18"/>
  <c r="CM11" i="18"/>
  <c r="CP11" i="18"/>
  <c r="CS11" i="18"/>
  <c r="CV11" i="18"/>
  <c r="CY11" i="18"/>
  <c r="DB11" i="18"/>
  <c r="DE11" i="18"/>
  <c r="DH11" i="18"/>
  <c r="DK11" i="18"/>
  <c r="DN11" i="18"/>
  <c r="BF10" i="18"/>
  <c r="BT11" i="18"/>
  <c r="BW11" i="18"/>
  <c r="BZ11" i="18"/>
  <c r="CO11" i="18"/>
  <c r="CR11" i="18"/>
  <c r="CU11" i="18"/>
  <c r="CX11" i="18"/>
  <c r="DA11" i="18"/>
  <c r="DD11" i="18"/>
  <c r="DG11" i="18"/>
  <c r="DJ11" i="18"/>
  <c r="DM11" i="18"/>
  <c r="DP11" i="18"/>
  <c r="CF11" i="18"/>
  <c r="CI11" i="18"/>
  <c r="CL11" i="18"/>
  <c r="BG10" i="18"/>
  <c r="BH10" i="18"/>
  <c r="BP10" i="18"/>
  <c r="B13" i="18"/>
  <c r="C12" i="18"/>
  <c r="BS12" i="18"/>
  <c r="E13" i="18"/>
  <c r="F12" i="18"/>
  <c r="BV12" i="18"/>
  <c r="I12" i="18"/>
  <c r="BY12" i="18"/>
  <c r="K13" i="18"/>
  <c r="L12" i="18"/>
  <c r="CB12" i="18"/>
  <c r="R12" i="18"/>
  <c r="CH12" i="18"/>
  <c r="U12" i="18"/>
  <c r="CK12" i="18"/>
  <c r="X12" i="18"/>
  <c r="CN12" i="18"/>
  <c r="AA12" i="18"/>
  <c r="CQ12" i="18"/>
  <c r="AD12" i="18"/>
  <c r="CT12" i="18"/>
  <c r="AG12" i="18"/>
  <c r="CW12" i="18"/>
  <c r="AJ12" i="18"/>
  <c r="CZ12" i="18"/>
  <c r="AM12" i="18"/>
  <c r="DC12" i="18"/>
  <c r="AP12" i="18"/>
  <c r="DF12" i="18"/>
  <c r="AS12" i="18"/>
  <c r="DI12" i="18"/>
  <c r="AV12" i="18"/>
  <c r="DL12" i="18"/>
  <c r="AY12" i="18"/>
  <c r="DO12" i="18"/>
  <c r="BB12" i="18"/>
  <c r="BR13" i="18"/>
  <c r="BU13" i="18"/>
  <c r="BX13" i="18"/>
  <c r="CA13" i="18"/>
  <c r="CG13" i="18"/>
  <c r="CJ13" i="18"/>
  <c r="CM13" i="18"/>
  <c r="CP13" i="18"/>
  <c r="CS13" i="18"/>
  <c r="CV13" i="18"/>
  <c r="CY13" i="18"/>
  <c r="DB13" i="18"/>
  <c r="DE13" i="18"/>
  <c r="DH13" i="18"/>
  <c r="DK13" i="18"/>
  <c r="DN13" i="18"/>
  <c r="BF12" i="18"/>
  <c r="BT13" i="18"/>
  <c r="BW13" i="18"/>
  <c r="BZ13" i="18"/>
  <c r="CO13" i="18"/>
  <c r="CR13" i="18"/>
  <c r="CU13" i="18"/>
  <c r="CX13" i="18"/>
  <c r="DA13" i="18"/>
  <c r="DD13" i="18"/>
  <c r="DG13" i="18"/>
  <c r="DJ13" i="18"/>
  <c r="DM13" i="18"/>
  <c r="DP13" i="18"/>
  <c r="CC13" i="18"/>
  <c r="CI13" i="18"/>
  <c r="CL13" i="18"/>
  <c r="BG12" i="18"/>
  <c r="BH12" i="18"/>
  <c r="BP12" i="18"/>
  <c r="B15" i="18"/>
  <c r="C14" i="18"/>
  <c r="BS14" i="18"/>
  <c r="E15" i="18"/>
  <c r="F14" i="18"/>
  <c r="BV14" i="18"/>
  <c r="I14" i="18"/>
  <c r="BY14" i="18"/>
  <c r="K15" i="18"/>
  <c r="L14" i="18"/>
  <c r="CB14" i="18"/>
  <c r="N15" i="18"/>
  <c r="O14" i="18"/>
  <c r="CE14" i="18"/>
  <c r="U14" i="18"/>
  <c r="CK14" i="18"/>
  <c r="X14" i="18"/>
  <c r="CN14" i="18"/>
  <c r="AA14" i="18"/>
  <c r="CQ14" i="18"/>
  <c r="AD14" i="18"/>
  <c r="CT14" i="18"/>
  <c r="AG14" i="18"/>
  <c r="CW14" i="18"/>
  <c r="AJ14" i="18"/>
  <c r="CZ14" i="18"/>
  <c r="AM14" i="18"/>
  <c r="DC14" i="18"/>
  <c r="AP14" i="18"/>
  <c r="DF14" i="18"/>
  <c r="AS14" i="18"/>
  <c r="DI14" i="18"/>
  <c r="AV14" i="18"/>
  <c r="DL14" i="18"/>
  <c r="AY14" i="18"/>
  <c r="DO14" i="18"/>
  <c r="BB14" i="18"/>
  <c r="BR15" i="18"/>
  <c r="BU15" i="18"/>
  <c r="BX15" i="18"/>
  <c r="CA15" i="18"/>
  <c r="CD15" i="18"/>
  <c r="CJ15" i="18"/>
  <c r="CM15" i="18"/>
  <c r="CP15" i="18"/>
  <c r="CS15" i="18"/>
  <c r="CV15" i="18"/>
  <c r="CY15" i="18"/>
  <c r="DB15" i="18"/>
  <c r="DE15" i="18"/>
  <c r="DH15" i="18"/>
  <c r="DK15" i="18"/>
  <c r="DN15" i="18"/>
  <c r="BF14" i="18"/>
  <c r="BT15" i="18"/>
  <c r="BW15" i="18"/>
  <c r="BZ15" i="18"/>
  <c r="CO15" i="18"/>
  <c r="CR15" i="18"/>
  <c r="CU15" i="18"/>
  <c r="CX15" i="18"/>
  <c r="DA15" i="18"/>
  <c r="DD15" i="18"/>
  <c r="DG15" i="18"/>
  <c r="DJ15" i="18"/>
  <c r="DM15" i="18"/>
  <c r="DP15" i="18"/>
  <c r="CC15" i="18"/>
  <c r="CF15" i="18"/>
  <c r="CL15" i="18"/>
  <c r="BG14" i="18"/>
  <c r="BH14" i="18"/>
  <c r="BP14" i="18"/>
  <c r="C16" i="18"/>
  <c r="BS16" i="18"/>
  <c r="E17" i="18"/>
  <c r="F16" i="18"/>
  <c r="BV16" i="18"/>
  <c r="H17" i="18"/>
  <c r="I16" i="18"/>
  <c r="BY16" i="18"/>
  <c r="K17" i="18"/>
  <c r="L16" i="18"/>
  <c r="CB16" i="18"/>
  <c r="N17" i="18"/>
  <c r="O16" i="18"/>
  <c r="CE16" i="18"/>
  <c r="R16" i="18"/>
  <c r="CH16" i="18"/>
  <c r="X16" i="18"/>
  <c r="CN16" i="18"/>
  <c r="AA16" i="18"/>
  <c r="CQ16" i="18"/>
  <c r="AD16" i="18"/>
  <c r="CT16" i="18"/>
  <c r="AG16" i="18"/>
  <c r="CW16" i="18"/>
  <c r="AJ16" i="18"/>
  <c r="CZ16" i="18"/>
  <c r="AM16" i="18"/>
  <c r="DC16" i="18"/>
  <c r="AP16" i="18"/>
  <c r="DF16" i="18"/>
  <c r="AS16" i="18"/>
  <c r="DI16" i="18"/>
  <c r="AV16" i="18"/>
  <c r="DL16" i="18"/>
  <c r="AY16" i="18"/>
  <c r="DO16" i="18"/>
  <c r="BB16" i="18"/>
  <c r="BR17" i="18"/>
  <c r="BU17" i="18"/>
  <c r="BX17" i="18"/>
  <c r="CA17" i="18"/>
  <c r="CD17" i="18"/>
  <c r="CG17" i="18"/>
  <c r="CM17" i="18"/>
  <c r="CP17" i="18"/>
  <c r="CS17" i="18"/>
  <c r="CV17" i="18"/>
  <c r="CY17" i="18"/>
  <c r="DB17" i="18"/>
  <c r="DE17" i="18"/>
  <c r="DH17" i="18"/>
  <c r="DK17" i="18"/>
  <c r="DN17" i="18"/>
  <c r="BF16" i="18"/>
  <c r="BT17" i="18"/>
  <c r="BW17" i="18"/>
  <c r="BZ17" i="18"/>
  <c r="CO17" i="18"/>
  <c r="CR17" i="18"/>
  <c r="CU17" i="18"/>
  <c r="CX17" i="18"/>
  <c r="DA17" i="18"/>
  <c r="DD17" i="18"/>
  <c r="DG17" i="18"/>
  <c r="DJ17" i="18"/>
  <c r="DM17" i="18"/>
  <c r="DP17" i="18"/>
  <c r="CC17" i="18"/>
  <c r="CF17" i="18"/>
  <c r="CI17" i="18"/>
  <c r="BG16" i="18"/>
  <c r="BH16" i="18"/>
  <c r="BP16" i="18"/>
  <c r="C18" i="18"/>
  <c r="BS18" i="18"/>
  <c r="E19" i="18"/>
  <c r="F18" i="18"/>
  <c r="BV18" i="18"/>
  <c r="H19" i="18"/>
  <c r="I18" i="18"/>
  <c r="BY18" i="18"/>
  <c r="K19" i="18"/>
  <c r="L18" i="18"/>
  <c r="CB18" i="18"/>
  <c r="O18" i="18"/>
  <c r="CE18" i="18"/>
  <c r="Q19" i="18"/>
  <c r="R18" i="18"/>
  <c r="CH18" i="18"/>
  <c r="T19" i="18"/>
  <c r="U18" i="18"/>
  <c r="CK18" i="18"/>
  <c r="AA18" i="18"/>
  <c r="CQ18" i="18"/>
  <c r="AD18" i="18"/>
  <c r="CT18" i="18"/>
  <c r="AG18" i="18"/>
  <c r="CW18" i="18"/>
  <c r="AJ18" i="18"/>
  <c r="CZ18" i="18"/>
  <c r="AM18" i="18"/>
  <c r="DC18" i="18"/>
  <c r="AP18" i="18"/>
  <c r="DF18" i="18"/>
  <c r="AS18" i="18"/>
  <c r="DI18" i="18"/>
  <c r="AV18" i="18"/>
  <c r="DL18" i="18"/>
  <c r="AY18" i="18"/>
  <c r="DO18" i="18"/>
  <c r="BB18" i="18"/>
  <c r="BR19" i="18"/>
  <c r="BU19" i="18"/>
  <c r="BX19" i="18"/>
  <c r="CA19" i="18"/>
  <c r="CD19" i="18"/>
  <c r="CG19" i="18"/>
  <c r="CJ19" i="18"/>
  <c r="CP19" i="18"/>
  <c r="CS19" i="18"/>
  <c r="CV19" i="18"/>
  <c r="CY19" i="18"/>
  <c r="DB19" i="18"/>
  <c r="DE19" i="18"/>
  <c r="DH19" i="18"/>
  <c r="DK19" i="18"/>
  <c r="DN19" i="18"/>
  <c r="BF18" i="18"/>
  <c r="BT19" i="18"/>
  <c r="BW19" i="18"/>
  <c r="BZ19" i="18"/>
  <c r="CR19" i="18"/>
  <c r="CU19" i="18"/>
  <c r="CX19" i="18"/>
  <c r="DA19" i="18"/>
  <c r="DD19" i="18"/>
  <c r="DG19" i="18"/>
  <c r="DJ19" i="18"/>
  <c r="DM19" i="18"/>
  <c r="DP19" i="18"/>
  <c r="CC19" i="18"/>
  <c r="CF19" i="18"/>
  <c r="CI19" i="18"/>
  <c r="CL19" i="18"/>
  <c r="BG18" i="18"/>
  <c r="BH18" i="18"/>
  <c r="BP18" i="18"/>
  <c r="B21" i="18"/>
  <c r="C20" i="18"/>
  <c r="BS20" i="18"/>
  <c r="E21" i="18"/>
  <c r="F20" i="18"/>
  <c r="BV20" i="18"/>
  <c r="H21" i="18"/>
  <c r="I20" i="18"/>
  <c r="BY20" i="18"/>
  <c r="K21" i="18"/>
  <c r="L20" i="18"/>
  <c r="CB20" i="18"/>
  <c r="N21" i="18"/>
  <c r="O20" i="18"/>
  <c r="CE20" i="18"/>
  <c r="R20" i="18"/>
  <c r="CH20" i="18"/>
  <c r="U20" i="18"/>
  <c r="CK20" i="18"/>
  <c r="X20" i="18"/>
  <c r="CN20" i="18"/>
  <c r="AD20" i="18"/>
  <c r="CT20" i="18"/>
  <c r="AG20" i="18"/>
  <c r="CW20" i="18"/>
  <c r="AJ20" i="18"/>
  <c r="CZ20" i="18"/>
  <c r="AM20" i="18"/>
  <c r="DC20" i="18"/>
  <c r="AP20" i="18"/>
  <c r="DF20" i="18"/>
  <c r="AS20" i="18"/>
  <c r="DI20" i="18"/>
  <c r="AV20" i="18"/>
  <c r="DL20" i="18"/>
  <c r="AY20" i="18"/>
  <c r="DO20" i="18"/>
  <c r="BB20" i="18"/>
  <c r="BR21" i="18"/>
  <c r="BU21" i="18"/>
  <c r="BX21" i="18"/>
  <c r="CA21" i="18"/>
  <c r="CD21" i="18"/>
  <c r="CG21" i="18"/>
  <c r="CJ21" i="18"/>
  <c r="CM21" i="18"/>
  <c r="CS21" i="18"/>
  <c r="CV21" i="18"/>
  <c r="CY21" i="18"/>
  <c r="DB21" i="18"/>
  <c r="DE21" i="18"/>
  <c r="DH21" i="18"/>
  <c r="DK21" i="18"/>
  <c r="DN21" i="18"/>
  <c r="BF20" i="18"/>
  <c r="BT21" i="18"/>
  <c r="BW21" i="18"/>
  <c r="BZ21" i="18"/>
  <c r="CO21" i="18"/>
  <c r="CU21" i="18"/>
  <c r="CX21" i="18"/>
  <c r="DA21" i="18"/>
  <c r="DD21" i="18"/>
  <c r="DG21" i="18"/>
  <c r="DJ21" i="18"/>
  <c r="DM21" i="18"/>
  <c r="DP21" i="18"/>
  <c r="CC21" i="18"/>
  <c r="CF21" i="18"/>
  <c r="CI21" i="18"/>
  <c r="CL21" i="18"/>
  <c r="BG20" i="18"/>
  <c r="BH20" i="18"/>
  <c r="BP20" i="18"/>
  <c r="B23" i="18"/>
  <c r="C22" i="18"/>
  <c r="BS22" i="18"/>
  <c r="E23" i="18"/>
  <c r="F22" i="18"/>
  <c r="BV22" i="18"/>
  <c r="H23" i="18"/>
  <c r="I22" i="18"/>
  <c r="BY22" i="18"/>
  <c r="K23" i="18"/>
  <c r="L22" i="18"/>
  <c r="CB22" i="18"/>
  <c r="N23" i="18"/>
  <c r="O22" i="18"/>
  <c r="CE22" i="18"/>
  <c r="Q23" i="18"/>
  <c r="R22" i="18"/>
  <c r="CH22" i="18"/>
  <c r="T23" i="18"/>
  <c r="U22" i="18"/>
  <c r="CK22" i="18"/>
  <c r="W23" i="18"/>
  <c r="X22" i="18"/>
  <c r="CN22" i="18"/>
  <c r="Z23" i="18"/>
  <c r="AA22" i="18"/>
  <c r="CQ22" i="18"/>
  <c r="AG22" i="18"/>
  <c r="CW22" i="18"/>
  <c r="AJ22" i="18"/>
  <c r="CZ22" i="18"/>
  <c r="AM22" i="18"/>
  <c r="DC22" i="18"/>
  <c r="AP22" i="18"/>
  <c r="DF22" i="18"/>
  <c r="AS22" i="18"/>
  <c r="DI22" i="18"/>
  <c r="AV22" i="18"/>
  <c r="DL22" i="18"/>
  <c r="AY22" i="18"/>
  <c r="DO22" i="18"/>
  <c r="BB22" i="18"/>
  <c r="BR23" i="18"/>
  <c r="BU23" i="18"/>
  <c r="BX23" i="18"/>
  <c r="CA23" i="18"/>
  <c r="CD23" i="18"/>
  <c r="CG23" i="18"/>
  <c r="CJ23" i="18"/>
  <c r="CM23" i="18"/>
  <c r="CP23" i="18"/>
  <c r="CV23" i="18"/>
  <c r="CY23" i="18"/>
  <c r="DB23" i="18"/>
  <c r="DE23" i="18"/>
  <c r="DH23" i="18"/>
  <c r="DK23" i="18"/>
  <c r="DN23" i="18"/>
  <c r="BF22" i="18"/>
  <c r="BT23" i="18"/>
  <c r="BW23" i="18"/>
  <c r="BZ23" i="18"/>
  <c r="CO23" i="18"/>
  <c r="CR23" i="18"/>
  <c r="CX23" i="18"/>
  <c r="DA23" i="18"/>
  <c r="DD23" i="18"/>
  <c r="DG23" i="18"/>
  <c r="DJ23" i="18"/>
  <c r="DM23" i="18"/>
  <c r="DP23" i="18"/>
  <c r="CC23" i="18"/>
  <c r="CF23" i="18"/>
  <c r="CI23" i="18"/>
  <c r="CL23" i="18"/>
  <c r="BG22" i="18"/>
  <c r="BH22" i="18"/>
  <c r="BP22" i="18"/>
  <c r="B25" i="18"/>
  <c r="C24" i="18"/>
  <c r="BS24" i="18"/>
  <c r="E25" i="18"/>
  <c r="F24" i="18"/>
  <c r="BV24" i="18"/>
  <c r="H25" i="18"/>
  <c r="I24" i="18"/>
  <c r="BY24" i="18"/>
  <c r="K25" i="18"/>
  <c r="L24" i="18"/>
  <c r="CB24" i="18"/>
  <c r="N25" i="18"/>
  <c r="O24" i="18"/>
  <c r="CE24" i="18"/>
  <c r="Q25" i="18"/>
  <c r="R24" i="18"/>
  <c r="CH24" i="18"/>
  <c r="T25" i="18"/>
  <c r="U24" i="18"/>
  <c r="CK24" i="18"/>
  <c r="W25" i="18"/>
  <c r="X24" i="18"/>
  <c r="CN24" i="18"/>
  <c r="Z25" i="18"/>
  <c r="AA24" i="18"/>
  <c r="CQ24" i="18"/>
  <c r="AC25" i="18"/>
  <c r="AD24" i="18"/>
  <c r="CT24" i="18"/>
  <c r="AJ24" i="18"/>
  <c r="CZ24" i="18"/>
  <c r="AM24" i="18"/>
  <c r="DC24" i="18"/>
  <c r="AP24" i="18"/>
  <c r="DF24" i="18"/>
  <c r="AS24" i="18"/>
  <c r="DI24" i="18"/>
  <c r="AV24" i="18"/>
  <c r="DL24" i="18"/>
  <c r="AY24" i="18"/>
  <c r="DO24" i="18"/>
  <c r="BB24" i="18"/>
  <c r="BR25" i="18"/>
  <c r="BU25" i="18"/>
  <c r="BX25" i="18"/>
  <c r="CA25" i="18"/>
  <c r="CD25" i="18"/>
  <c r="CG25" i="18"/>
  <c r="CJ25" i="18"/>
  <c r="CM25" i="18"/>
  <c r="CP25" i="18"/>
  <c r="CS25" i="18"/>
  <c r="CY25" i="18"/>
  <c r="DB25" i="18"/>
  <c r="DE25" i="18"/>
  <c r="DH25" i="18"/>
  <c r="DK25" i="18"/>
  <c r="DN25" i="18"/>
  <c r="BF24" i="18"/>
  <c r="BT25" i="18"/>
  <c r="BW25" i="18"/>
  <c r="BZ25" i="18"/>
  <c r="CO25" i="18"/>
  <c r="CR25" i="18"/>
  <c r="CU25" i="18"/>
  <c r="DA25" i="18"/>
  <c r="DD25" i="18"/>
  <c r="DG25" i="18"/>
  <c r="DJ25" i="18"/>
  <c r="DM25" i="18"/>
  <c r="DP25" i="18"/>
  <c r="CC25" i="18"/>
  <c r="CF25" i="18"/>
  <c r="CI25" i="18"/>
  <c r="CL25" i="18"/>
  <c r="BG24" i="18"/>
  <c r="BH24" i="18"/>
  <c r="BP24" i="18"/>
  <c r="B27" i="18"/>
  <c r="C26" i="18"/>
  <c r="BS26" i="18"/>
  <c r="E27" i="18"/>
  <c r="F26" i="18"/>
  <c r="BV26" i="18"/>
  <c r="H27" i="18"/>
  <c r="I26" i="18"/>
  <c r="BY26" i="18"/>
  <c r="K27" i="18"/>
  <c r="L26" i="18"/>
  <c r="CB26" i="18"/>
  <c r="N27" i="18"/>
  <c r="O26" i="18"/>
  <c r="CE26" i="18"/>
  <c r="Q27" i="18"/>
  <c r="R26" i="18"/>
  <c r="CH26" i="18"/>
  <c r="T27" i="18"/>
  <c r="U26" i="18"/>
  <c r="CK26" i="18"/>
  <c r="W27" i="18"/>
  <c r="X26" i="18"/>
  <c r="CN26" i="18"/>
  <c r="Z27" i="18"/>
  <c r="AA26" i="18"/>
  <c r="CQ26" i="18"/>
  <c r="AC27" i="18"/>
  <c r="AD26" i="18"/>
  <c r="CT26" i="18"/>
  <c r="AF27" i="18"/>
  <c r="AG26" i="18"/>
  <c r="CW26" i="18"/>
  <c r="AM26" i="18"/>
  <c r="DC26" i="18"/>
  <c r="AP26" i="18"/>
  <c r="DF26" i="18"/>
  <c r="AS26" i="18"/>
  <c r="DI26" i="18"/>
  <c r="AV26" i="18"/>
  <c r="DL26" i="18"/>
  <c r="AY26" i="18"/>
  <c r="DO26" i="18"/>
  <c r="BB26" i="18"/>
  <c r="BR27" i="18"/>
  <c r="BU27" i="18"/>
  <c r="BX27" i="18"/>
  <c r="CA27" i="18"/>
  <c r="CD27" i="18"/>
  <c r="CG27" i="18"/>
  <c r="CJ27" i="18"/>
  <c r="CM27" i="18"/>
  <c r="CP27" i="18"/>
  <c r="CS27" i="18"/>
  <c r="CV27" i="18"/>
  <c r="DB27" i="18"/>
  <c r="DE27" i="18"/>
  <c r="DH27" i="18"/>
  <c r="DK27" i="18"/>
  <c r="DN27" i="18"/>
  <c r="BF26" i="18"/>
  <c r="BT27" i="18"/>
  <c r="BW27" i="18"/>
  <c r="BZ27" i="18"/>
  <c r="CO27" i="18"/>
  <c r="CR27" i="18"/>
  <c r="CU27" i="18"/>
  <c r="CX27" i="18"/>
  <c r="DD27" i="18"/>
  <c r="DG27" i="18"/>
  <c r="DJ27" i="18"/>
  <c r="DM27" i="18"/>
  <c r="DP27" i="18"/>
  <c r="CC27" i="18"/>
  <c r="CF27" i="18"/>
  <c r="CI27" i="18"/>
  <c r="CL27" i="18"/>
  <c r="BG26" i="18"/>
  <c r="BH26" i="18"/>
  <c r="BP26" i="18"/>
  <c r="B29" i="18"/>
  <c r="C28" i="18"/>
  <c r="BS28" i="18"/>
  <c r="E29" i="18"/>
  <c r="F28" i="18"/>
  <c r="BV28" i="18"/>
  <c r="H29" i="18"/>
  <c r="I28" i="18"/>
  <c r="BY28" i="18"/>
  <c r="K29" i="18"/>
  <c r="L28" i="18"/>
  <c r="CB28" i="18"/>
  <c r="N29" i="18"/>
  <c r="O28" i="18"/>
  <c r="CE28" i="18"/>
  <c r="Q29" i="18"/>
  <c r="R28" i="18"/>
  <c r="CH28" i="18"/>
  <c r="T29" i="18"/>
  <c r="U28" i="18"/>
  <c r="CK28" i="18"/>
  <c r="W29" i="18"/>
  <c r="X28" i="18"/>
  <c r="CN28" i="18"/>
  <c r="Z29" i="18"/>
  <c r="AA28" i="18"/>
  <c r="CQ28" i="18"/>
  <c r="AC29" i="18"/>
  <c r="AD28" i="18"/>
  <c r="CT28" i="18"/>
  <c r="AF29" i="18"/>
  <c r="AG28" i="18"/>
  <c r="CW28" i="18"/>
  <c r="AI29" i="18"/>
  <c r="AJ28" i="18"/>
  <c r="CZ28" i="18"/>
  <c r="AP28" i="18"/>
  <c r="DF28" i="18"/>
  <c r="AS28" i="18"/>
  <c r="DI28" i="18"/>
  <c r="AV28" i="18"/>
  <c r="DL28" i="18"/>
  <c r="AY28" i="18"/>
  <c r="DO28" i="18"/>
  <c r="BB28" i="18"/>
  <c r="BR29" i="18"/>
  <c r="BU29" i="18"/>
  <c r="BX29" i="18"/>
  <c r="CA29" i="18"/>
  <c r="CD29" i="18"/>
  <c r="CG29" i="18"/>
  <c r="CJ29" i="18"/>
  <c r="CM29" i="18"/>
  <c r="CP29" i="18"/>
  <c r="CS29" i="18"/>
  <c r="CV29" i="18"/>
  <c r="CY29" i="18"/>
  <c r="DE29" i="18"/>
  <c r="DH29" i="18"/>
  <c r="DK29" i="18"/>
  <c r="DN29" i="18"/>
  <c r="BF28" i="18"/>
  <c r="BT29" i="18"/>
  <c r="BW29" i="18"/>
  <c r="BZ29" i="18"/>
  <c r="CO29" i="18"/>
  <c r="CR29" i="18"/>
  <c r="CU29" i="18"/>
  <c r="CX29" i="18"/>
  <c r="DA29" i="18"/>
  <c r="DG29" i="18"/>
  <c r="DJ29" i="18"/>
  <c r="DM29" i="18"/>
  <c r="DP29" i="18"/>
  <c r="CC29" i="18"/>
  <c r="CF29" i="18"/>
  <c r="CI29" i="18"/>
  <c r="CL29" i="18"/>
  <c r="BG28" i="18"/>
  <c r="BH28" i="18"/>
  <c r="BP28" i="18"/>
  <c r="B31" i="18"/>
  <c r="C30" i="18"/>
  <c r="BS30" i="18"/>
  <c r="E31" i="18"/>
  <c r="F30" i="18"/>
  <c r="BV30" i="18"/>
  <c r="H31" i="18"/>
  <c r="I30" i="18"/>
  <c r="BY30" i="18"/>
  <c r="K31" i="18"/>
  <c r="L30" i="18"/>
  <c r="CB30" i="18"/>
  <c r="N31" i="18"/>
  <c r="O30" i="18"/>
  <c r="CE30" i="18"/>
  <c r="Q31" i="18"/>
  <c r="R30" i="18"/>
  <c r="CH30" i="18"/>
  <c r="T31" i="18"/>
  <c r="U30" i="18"/>
  <c r="CK30" i="18"/>
  <c r="W31" i="18"/>
  <c r="X30" i="18"/>
  <c r="CN30" i="18"/>
  <c r="Z31" i="18"/>
  <c r="AA30" i="18"/>
  <c r="CQ30" i="18"/>
  <c r="AC31" i="18"/>
  <c r="AD30" i="18"/>
  <c r="CT30" i="18"/>
  <c r="AF31" i="18"/>
  <c r="AG30" i="18"/>
  <c r="CW30" i="18"/>
  <c r="AI31" i="18"/>
  <c r="AJ30" i="18"/>
  <c r="CZ30" i="18"/>
  <c r="AL31" i="18"/>
  <c r="AM30" i="18"/>
  <c r="DC30" i="18"/>
  <c r="AS30" i="18"/>
  <c r="DI30" i="18"/>
  <c r="AV30" i="18"/>
  <c r="DL30" i="18"/>
  <c r="AY30" i="18"/>
  <c r="DO30" i="18"/>
  <c r="BB30" i="18"/>
  <c r="BR31" i="18"/>
  <c r="BU31" i="18"/>
  <c r="BX31" i="18"/>
  <c r="CA31" i="18"/>
  <c r="CD31" i="18"/>
  <c r="CG31" i="18"/>
  <c r="CJ31" i="18"/>
  <c r="CM31" i="18"/>
  <c r="CP31" i="18"/>
  <c r="CS31" i="18"/>
  <c r="CV31" i="18"/>
  <c r="CY31" i="18"/>
  <c r="DB31" i="18"/>
  <c r="DH31" i="18"/>
  <c r="DK31" i="18"/>
  <c r="DN31" i="18"/>
  <c r="BF30" i="18"/>
  <c r="BT31" i="18"/>
  <c r="BW31" i="18"/>
  <c r="BZ31" i="18"/>
  <c r="CO31" i="18"/>
  <c r="CR31" i="18"/>
  <c r="CU31" i="18"/>
  <c r="CX31" i="18"/>
  <c r="DA31" i="18"/>
  <c r="DD31" i="18"/>
  <c r="DJ31" i="18"/>
  <c r="DM31" i="18"/>
  <c r="DP31" i="18"/>
  <c r="CC31" i="18"/>
  <c r="CF31" i="18"/>
  <c r="CI31" i="18"/>
  <c r="CL31" i="18"/>
  <c r="BG30" i="18"/>
  <c r="BH30" i="18"/>
  <c r="BP30" i="18"/>
  <c r="B33" i="18"/>
  <c r="C32" i="18"/>
  <c r="BS32" i="18"/>
  <c r="E33" i="18"/>
  <c r="F32" i="18"/>
  <c r="BV32" i="18"/>
  <c r="H33" i="18"/>
  <c r="I32" i="18"/>
  <c r="BY32" i="18"/>
  <c r="K33" i="18"/>
  <c r="L32" i="18"/>
  <c r="CB32" i="18"/>
  <c r="N33" i="18"/>
  <c r="O32" i="18"/>
  <c r="CE32" i="18"/>
  <c r="Q33" i="18"/>
  <c r="R32" i="18"/>
  <c r="CH32" i="18"/>
  <c r="T33" i="18"/>
  <c r="U32" i="18"/>
  <c r="CK32" i="18"/>
  <c r="W33" i="18"/>
  <c r="X32" i="18"/>
  <c r="CN32" i="18"/>
  <c r="Z33" i="18"/>
  <c r="AA32" i="18"/>
  <c r="CQ32" i="18"/>
  <c r="AC33" i="18"/>
  <c r="AD32" i="18"/>
  <c r="CT32" i="18"/>
  <c r="AF33" i="18"/>
  <c r="AG32" i="18"/>
  <c r="CW32" i="18"/>
  <c r="AI33" i="18"/>
  <c r="AJ32" i="18"/>
  <c r="CZ32" i="18"/>
  <c r="AL33" i="18"/>
  <c r="AM32" i="18"/>
  <c r="DC32" i="18"/>
  <c r="AO33" i="18"/>
  <c r="AP32" i="18"/>
  <c r="DF32" i="18"/>
  <c r="AV32" i="18"/>
  <c r="DL32" i="18"/>
  <c r="AY32" i="18"/>
  <c r="DO32" i="18"/>
  <c r="BB32" i="18"/>
  <c r="BR33" i="18"/>
  <c r="BU33" i="18"/>
  <c r="BX33" i="18"/>
  <c r="CA33" i="18"/>
  <c r="CD33" i="18"/>
  <c r="CG33" i="18"/>
  <c r="CJ33" i="18"/>
  <c r="CM33" i="18"/>
  <c r="CP33" i="18"/>
  <c r="CS33" i="18"/>
  <c r="CV33" i="18"/>
  <c r="CY33" i="18"/>
  <c r="DB33" i="18"/>
  <c r="DE33" i="18"/>
  <c r="DK33" i="18"/>
  <c r="DN33" i="18"/>
  <c r="BF32" i="18"/>
  <c r="BT33" i="18"/>
  <c r="BW33" i="18"/>
  <c r="BZ33" i="18"/>
  <c r="CO33" i="18"/>
  <c r="CR33" i="18"/>
  <c r="CU33" i="18"/>
  <c r="CX33" i="18"/>
  <c r="DA33" i="18"/>
  <c r="DD33" i="18"/>
  <c r="DG33" i="18"/>
  <c r="DM33" i="18"/>
  <c r="DP33" i="18"/>
  <c r="CC33" i="18"/>
  <c r="CF33" i="18"/>
  <c r="CI33" i="18"/>
  <c r="CL33" i="18"/>
  <c r="BG32" i="18"/>
  <c r="BH32" i="18"/>
  <c r="BP32" i="18"/>
  <c r="B35" i="18"/>
  <c r="C34" i="18"/>
  <c r="BS34" i="18"/>
  <c r="E35" i="18"/>
  <c r="F34" i="18"/>
  <c r="BV34" i="18"/>
  <c r="H35" i="18"/>
  <c r="I34" i="18"/>
  <c r="BY34" i="18"/>
  <c r="K35" i="18"/>
  <c r="L34" i="18"/>
  <c r="CB34" i="18"/>
  <c r="N35" i="18"/>
  <c r="O34" i="18"/>
  <c r="CE34" i="18"/>
  <c r="Q35" i="18"/>
  <c r="R34" i="18"/>
  <c r="CH34" i="18"/>
  <c r="T35" i="18"/>
  <c r="U34" i="18"/>
  <c r="CK34" i="18"/>
  <c r="W35" i="18"/>
  <c r="X34" i="18"/>
  <c r="CN34" i="18"/>
  <c r="Z35" i="18"/>
  <c r="AA34" i="18"/>
  <c r="CQ34" i="18"/>
  <c r="AC35" i="18"/>
  <c r="AD34" i="18"/>
  <c r="CT34" i="18"/>
  <c r="AF35" i="18"/>
  <c r="AG34" i="18"/>
  <c r="CW34" i="18"/>
  <c r="AI35" i="18"/>
  <c r="AJ34" i="18"/>
  <c r="CZ34" i="18"/>
  <c r="AL35" i="18"/>
  <c r="AM34" i="18"/>
  <c r="DC34" i="18"/>
  <c r="AO35" i="18"/>
  <c r="AP34" i="18"/>
  <c r="DF34" i="18"/>
  <c r="AR35" i="18"/>
  <c r="AS34" i="18"/>
  <c r="DI34" i="18"/>
  <c r="AY34" i="18"/>
  <c r="DO34" i="18"/>
  <c r="BB34" i="18"/>
  <c r="BR35" i="18"/>
  <c r="BU35" i="18"/>
  <c r="BX35" i="18"/>
  <c r="CA35" i="18"/>
  <c r="CD35" i="18"/>
  <c r="CG35" i="18"/>
  <c r="CJ35" i="18"/>
  <c r="CM35" i="18"/>
  <c r="CP35" i="18"/>
  <c r="CS35" i="18"/>
  <c r="CV35" i="18"/>
  <c r="CY35" i="18"/>
  <c r="DB35" i="18"/>
  <c r="DE35" i="18"/>
  <c r="DH35" i="18"/>
  <c r="DN35" i="18"/>
  <c r="BF34" i="18"/>
  <c r="BT35" i="18"/>
  <c r="BW35" i="18"/>
  <c r="BZ35" i="18"/>
  <c r="CO35" i="18"/>
  <c r="CR35" i="18"/>
  <c r="CU35" i="18"/>
  <c r="CX35" i="18"/>
  <c r="DA35" i="18"/>
  <c r="DD35" i="18"/>
  <c r="DG35" i="18"/>
  <c r="DJ35" i="18"/>
  <c r="DP35" i="18"/>
  <c r="CC35" i="18"/>
  <c r="CF35" i="18"/>
  <c r="CI35" i="18"/>
  <c r="CL35" i="18"/>
  <c r="BG34" i="18"/>
  <c r="BH34" i="18"/>
  <c r="BP34" i="18"/>
  <c r="B37" i="18"/>
  <c r="C36" i="18"/>
  <c r="BS36" i="18"/>
  <c r="E37" i="18"/>
  <c r="F36" i="18"/>
  <c r="BV36" i="18"/>
  <c r="H37" i="18"/>
  <c r="I36" i="18"/>
  <c r="BY36" i="18"/>
  <c r="K37" i="18"/>
  <c r="L36" i="18"/>
  <c r="CB36" i="18"/>
  <c r="N37" i="18"/>
  <c r="O36" i="18"/>
  <c r="CE36" i="18"/>
  <c r="Q37" i="18"/>
  <c r="R36" i="18"/>
  <c r="CH36" i="18"/>
  <c r="T37" i="18"/>
  <c r="U36" i="18"/>
  <c r="CK36" i="18"/>
  <c r="W37" i="18"/>
  <c r="X36" i="18"/>
  <c r="CN36" i="18"/>
  <c r="Z37" i="18"/>
  <c r="AA36" i="18"/>
  <c r="CQ36" i="18"/>
  <c r="AC37" i="18"/>
  <c r="AD36" i="18"/>
  <c r="CT36" i="18"/>
  <c r="AF37" i="18"/>
  <c r="AG36" i="18"/>
  <c r="CW36" i="18"/>
  <c r="AI37" i="18"/>
  <c r="AJ36" i="18"/>
  <c r="CZ36" i="18"/>
  <c r="AL37" i="18"/>
  <c r="AM36" i="18"/>
  <c r="DC36" i="18"/>
  <c r="AO37" i="18"/>
  <c r="AP36" i="18"/>
  <c r="DF36" i="18"/>
  <c r="AR37" i="18"/>
  <c r="AS36" i="18"/>
  <c r="DI36" i="18"/>
  <c r="AU37" i="18"/>
  <c r="AV36" i="18"/>
  <c r="DL36" i="18"/>
  <c r="BB36" i="18"/>
  <c r="BR37" i="18"/>
  <c r="BU37" i="18"/>
  <c r="BX37" i="18"/>
  <c r="CA37" i="18"/>
  <c r="CD37" i="18"/>
  <c r="CG37" i="18"/>
  <c r="CJ37" i="18"/>
  <c r="CM37" i="18"/>
  <c r="CP37" i="18"/>
  <c r="CS37" i="18"/>
  <c r="CV37" i="18"/>
  <c r="CY37" i="18"/>
  <c r="DB37" i="18"/>
  <c r="DE37" i="18"/>
  <c r="DH37" i="18"/>
  <c r="DK37" i="18"/>
  <c r="BF36" i="18"/>
  <c r="BT37" i="18"/>
  <c r="BW37" i="18"/>
  <c r="BZ37" i="18"/>
  <c r="CO37" i="18"/>
  <c r="CR37" i="18"/>
  <c r="CU37" i="18"/>
  <c r="CX37" i="18"/>
  <c r="DA37" i="18"/>
  <c r="DD37" i="18"/>
  <c r="DG37" i="18"/>
  <c r="DJ37" i="18"/>
  <c r="DM37" i="18"/>
  <c r="CC37" i="18"/>
  <c r="CF37" i="18"/>
  <c r="CI37" i="18"/>
  <c r="CL37" i="18"/>
  <c r="BG36" i="18"/>
  <c r="BH36" i="18"/>
  <c r="BP36" i="18"/>
  <c r="BI76" i="18"/>
  <c r="BG76" i="18"/>
  <c r="BF76" i="18"/>
  <c r="BH76" i="18"/>
  <c r="BB76" i="18"/>
  <c r="AV76" i="18"/>
  <c r="AD76" i="18"/>
  <c r="AA76" i="18"/>
  <c r="X76" i="18"/>
  <c r="U76" i="18"/>
  <c r="R76" i="18"/>
  <c r="L76" i="18"/>
  <c r="AT75" i="18"/>
  <c r="AR75" i="18"/>
  <c r="AQ75" i="18"/>
  <c r="AO75" i="18"/>
  <c r="AP74" i="18"/>
  <c r="AN75" i="18"/>
  <c r="AL75" i="18"/>
  <c r="AM74" i="18"/>
  <c r="AK75" i="18"/>
  <c r="AI75" i="18"/>
  <c r="AH75" i="18"/>
  <c r="AF75" i="18"/>
  <c r="AE75" i="18"/>
  <c r="AC75" i="18"/>
  <c r="AB75" i="18"/>
  <c r="Z75" i="18"/>
  <c r="Y75" i="18"/>
  <c r="W75" i="18"/>
  <c r="X74" i="18"/>
  <c r="V75" i="18"/>
  <c r="T75" i="18"/>
  <c r="U74" i="18"/>
  <c r="S75" i="18"/>
  <c r="Q75" i="18"/>
  <c r="P75" i="18"/>
  <c r="N75" i="18"/>
  <c r="M75" i="18"/>
  <c r="K75" i="18"/>
  <c r="J75" i="18"/>
  <c r="H75" i="18"/>
  <c r="I74" i="18"/>
  <c r="G75" i="18"/>
  <c r="E75" i="18"/>
  <c r="F74" i="18"/>
  <c r="D75" i="18"/>
  <c r="B75" i="18"/>
  <c r="C74" i="18"/>
  <c r="BI74" i="18"/>
  <c r="BG74" i="18"/>
  <c r="BF74" i="18"/>
  <c r="BH74" i="18"/>
  <c r="BB74" i="18"/>
  <c r="AY74" i="18"/>
  <c r="AS74" i="18"/>
  <c r="AJ74" i="18"/>
  <c r="AG74" i="18"/>
  <c r="AD74" i="18"/>
  <c r="AA74" i="18"/>
  <c r="R74" i="18"/>
  <c r="O74" i="18"/>
  <c r="L74" i="18"/>
  <c r="AQ73" i="18"/>
  <c r="AO73" i="18"/>
  <c r="AP72" i="18"/>
  <c r="AN73" i="18"/>
  <c r="AL73" i="18"/>
  <c r="AM72" i="18"/>
  <c r="AK73" i="18"/>
  <c r="AI73" i="18"/>
  <c r="AH73" i="18"/>
  <c r="AF73" i="18"/>
  <c r="AE73" i="18"/>
  <c r="AC73" i="18"/>
  <c r="AB73" i="18"/>
  <c r="Z73" i="18"/>
  <c r="AA72" i="18"/>
  <c r="Y73" i="18"/>
  <c r="W73" i="18"/>
  <c r="X72" i="18"/>
  <c r="V73" i="18"/>
  <c r="T73" i="18"/>
  <c r="U72" i="18"/>
  <c r="S73" i="18"/>
  <c r="Q73" i="18"/>
  <c r="P73" i="18"/>
  <c r="N73" i="18"/>
  <c r="M73" i="18"/>
  <c r="K73" i="18"/>
  <c r="J73" i="18"/>
  <c r="H73" i="18"/>
  <c r="I72" i="18"/>
  <c r="G73" i="18"/>
  <c r="E73" i="18"/>
  <c r="F72" i="18"/>
  <c r="D73" i="18"/>
  <c r="B73" i="18"/>
  <c r="C72" i="18"/>
  <c r="BI72" i="18"/>
  <c r="BG72" i="18"/>
  <c r="BF72" i="18"/>
  <c r="BH72" i="18"/>
  <c r="BB72" i="18"/>
  <c r="AY72" i="18"/>
  <c r="AV72" i="18"/>
  <c r="AJ72" i="18"/>
  <c r="AG72" i="18"/>
  <c r="AD72" i="18"/>
  <c r="R72" i="18"/>
  <c r="O72" i="18"/>
  <c r="L72" i="18"/>
  <c r="AN71" i="18"/>
  <c r="AL71" i="18"/>
  <c r="AM70" i="18"/>
  <c r="AK71" i="18"/>
  <c r="AI71" i="18"/>
  <c r="AH71" i="18"/>
  <c r="AF71" i="18"/>
  <c r="AE71" i="18"/>
  <c r="AC71" i="18"/>
  <c r="AB71" i="18"/>
  <c r="Z71" i="18"/>
  <c r="Y71" i="18"/>
  <c r="W71" i="18"/>
  <c r="X70" i="18"/>
  <c r="V71" i="18"/>
  <c r="T71" i="18"/>
  <c r="U70" i="18"/>
  <c r="S71" i="18"/>
  <c r="Q71" i="18"/>
  <c r="R70" i="18"/>
  <c r="P71" i="18"/>
  <c r="N71" i="18"/>
  <c r="M71" i="18"/>
  <c r="K71" i="18"/>
  <c r="J71" i="18"/>
  <c r="H71" i="18"/>
  <c r="G71" i="18"/>
  <c r="E71" i="18"/>
  <c r="F70" i="18"/>
  <c r="D71" i="18"/>
  <c r="B71" i="18"/>
  <c r="C70" i="18"/>
  <c r="BI70" i="18"/>
  <c r="BF70" i="18"/>
  <c r="BG70" i="18"/>
  <c r="BH70" i="18"/>
  <c r="BB70" i="18"/>
  <c r="AY70" i="18"/>
  <c r="AV70" i="18"/>
  <c r="AS70" i="18"/>
  <c r="AJ70" i="18"/>
  <c r="AG70" i="18"/>
  <c r="AD70" i="18"/>
  <c r="AA70" i="18"/>
  <c r="O70" i="18"/>
  <c r="L70" i="18"/>
  <c r="I70" i="18"/>
  <c r="AK69" i="18"/>
  <c r="AI69" i="18"/>
  <c r="AJ68" i="18"/>
  <c r="AH69" i="18"/>
  <c r="AF69" i="18"/>
  <c r="AG68" i="18"/>
  <c r="AE69" i="18"/>
  <c r="AC69" i="18"/>
  <c r="AB69" i="18"/>
  <c r="Z69" i="18"/>
  <c r="Y69" i="18"/>
  <c r="W69" i="18"/>
  <c r="V69" i="18"/>
  <c r="T69" i="18"/>
  <c r="S69" i="18"/>
  <c r="Q69" i="18"/>
  <c r="P69" i="18"/>
  <c r="N69" i="18"/>
  <c r="O68" i="18"/>
  <c r="M69" i="18"/>
  <c r="K69" i="18"/>
  <c r="J69" i="18"/>
  <c r="H69" i="18"/>
  <c r="I68" i="18"/>
  <c r="G69" i="18"/>
  <c r="E69" i="18"/>
  <c r="D69" i="18"/>
  <c r="B69" i="18"/>
  <c r="C68" i="18"/>
  <c r="BI68" i="18"/>
  <c r="BG68" i="18"/>
  <c r="BF68" i="18"/>
  <c r="BH68" i="18"/>
  <c r="BB68" i="18"/>
  <c r="AY68" i="18"/>
  <c r="AV68" i="18"/>
  <c r="AS68" i="18"/>
  <c r="AP68" i="18"/>
  <c r="AD68" i="18"/>
  <c r="AA68" i="18"/>
  <c r="X68" i="18"/>
  <c r="U68" i="18"/>
  <c r="R68" i="18"/>
  <c r="L68" i="18"/>
  <c r="F68" i="18"/>
  <c r="AH67" i="18"/>
  <c r="AF67" i="18"/>
  <c r="AG66" i="18"/>
  <c r="AE67" i="18"/>
  <c r="AC67" i="18"/>
  <c r="AD66" i="18"/>
  <c r="AB67" i="18"/>
  <c r="Z67" i="18"/>
  <c r="AA66" i="18"/>
  <c r="Y67" i="18"/>
  <c r="W67" i="18"/>
  <c r="V67" i="18"/>
  <c r="T67" i="18"/>
  <c r="S67" i="18"/>
  <c r="Q67" i="18"/>
  <c r="P67" i="18"/>
  <c r="N67" i="18"/>
  <c r="M67" i="18"/>
  <c r="K67" i="18"/>
  <c r="J67" i="18"/>
  <c r="H67" i="18"/>
  <c r="I66" i="18"/>
  <c r="G67" i="18"/>
  <c r="E67" i="18"/>
  <c r="D67" i="18"/>
  <c r="B67" i="18"/>
  <c r="BI66" i="18"/>
  <c r="BG66" i="18"/>
  <c r="BF66" i="18"/>
  <c r="BH66" i="18"/>
  <c r="BB66" i="18"/>
  <c r="AY66" i="18"/>
  <c r="AV66" i="18"/>
  <c r="AS66" i="18"/>
  <c r="AP66" i="18"/>
  <c r="AM66" i="18"/>
  <c r="X66" i="18"/>
  <c r="U66" i="18"/>
  <c r="R66" i="18"/>
  <c r="O66" i="18"/>
  <c r="L66" i="18"/>
  <c r="F66" i="18"/>
  <c r="C66" i="18"/>
  <c r="AE65" i="18"/>
  <c r="AC65" i="18"/>
  <c r="AB65" i="18"/>
  <c r="Z65" i="18"/>
  <c r="Y65" i="18"/>
  <c r="W65" i="18"/>
  <c r="V65" i="18"/>
  <c r="T65" i="18"/>
  <c r="S65" i="18"/>
  <c r="Q65" i="18"/>
  <c r="P65" i="18"/>
  <c r="N65" i="18"/>
  <c r="O64" i="18"/>
  <c r="M65" i="18"/>
  <c r="K65" i="18"/>
  <c r="J65" i="18"/>
  <c r="H65" i="18"/>
  <c r="I64" i="18"/>
  <c r="G65" i="18"/>
  <c r="E65" i="18"/>
  <c r="D65" i="18"/>
  <c r="B65" i="18"/>
  <c r="C64" i="18"/>
  <c r="BI64" i="18"/>
  <c r="BG64" i="18"/>
  <c r="BF64" i="18"/>
  <c r="BH64" i="18"/>
  <c r="BB64" i="18"/>
  <c r="AY64" i="18"/>
  <c r="AV64" i="18"/>
  <c r="AS64" i="18"/>
  <c r="AP64" i="18"/>
  <c r="AM64" i="18"/>
  <c r="AJ64" i="18"/>
  <c r="AD64" i="18"/>
  <c r="AA64" i="18"/>
  <c r="X64" i="18"/>
  <c r="U64" i="18"/>
  <c r="R64" i="18"/>
  <c r="L64" i="18"/>
  <c r="F64" i="18"/>
  <c r="AB63" i="18"/>
  <c r="Z63" i="18"/>
  <c r="Y63" i="18"/>
  <c r="W63" i="18"/>
  <c r="X62" i="18"/>
  <c r="V63" i="18"/>
  <c r="T63" i="18"/>
  <c r="U62" i="18"/>
  <c r="S63" i="18"/>
  <c r="Q63" i="18"/>
  <c r="R62" i="18"/>
  <c r="P63" i="18"/>
  <c r="N63" i="18"/>
  <c r="M63" i="18"/>
  <c r="K63" i="18"/>
  <c r="J63" i="18"/>
  <c r="H63" i="18"/>
  <c r="I62" i="18"/>
  <c r="G63" i="18"/>
  <c r="E63" i="18"/>
  <c r="F62" i="18"/>
  <c r="D63" i="18"/>
  <c r="B63" i="18"/>
  <c r="C62" i="18"/>
  <c r="BI62" i="18"/>
  <c r="BF62" i="18"/>
  <c r="BG62" i="18"/>
  <c r="BH62" i="18"/>
  <c r="BB62" i="18"/>
  <c r="AY62" i="18"/>
  <c r="AV62" i="18"/>
  <c r="AS62" i="18"/>
  <c r="AP62" i="18"/>
  <c r="AM62" i="18"/>
  <c r="AJ62" i="18"/>
  <c r="AG62" i="18"/>
  <c r="AA62" i="18"/>
  <c r="O62" i="18"/>
  <c r="L62" i="18"/>
  <c r="P61" i="18"/>
  <c r="N61" i="18"/>
  <c r="O60" i="18"/>
  <c r="M61" i="18"/>
  <c r="K61" i="18"/>
  <c r="L60" i="18"/>
  <c r="J61" i="18"/>
  <c r="H61" i="18"/>
  <c r="G61" i="18"/>
  <c r="E61" i="18"/>
  <c r="D61" i="18"/>
  <c r="B61" i="18"/>
  <c r="C60" i="18"/>
  <c r="BI60" i="18"/>
  <c r="BG60" i="18"/>
  <c r="BF60" i="18"/>
  <c r="BH60" i="18"/>
  <c r="BB60" i="18"/>
  <c r="AY60" i="18"/>
  <c r="AV60" i="18"/>
  <c r="AS60" i="18"/>
  <c r="AP60" i="18"/>
  <c r="AM60" i="18"/>
  <c r="AJ60" i="18"/>
  <c r="AG60" i="18"/>
  <c r="AD60" i="18"/>
  <c r="X60" i="18"/>
  <c r="V60" i="18"/>
  <c r="U60" i="18"/>
  <c r="T60" i="18"/>
  <c r="R60" i="18"/>
  <c r="P60" i="18"/>
  <c r="N60" i="18"/>
  <c r="M60" i="18"/>
  <c r="K60" i="18"/>
  <c r="J60" i="18"/>
  <c r="I60" i="18"/>
  <c r="H60" i="18"/>
  <c r="G60" i="18"/>
  <c r="F60" i="18"/>
  <c r="E60" i="18"/>
  <c r="D60" i="18"/>
  <c r="B60" i="18"/>
  <c r="V59" i="18"/>
  <c r="T59" i="18"/>
  <c r="S59" i="18"/>
  <c r="Q59" i="18"/>
  <c r="R58" i="18"/>
  <c r="M59" i="18"/>
  <c r="K59" i="18"/>
  <c r="J59" i="18"/>
  <c r="H59" i="18"/>
  <c r="G59" i="18"/>
  <c r="E59" i="18"/>
  <c r="F58" i="18"/>
  <c r="D59" i="18"/>
  <c r="BI58" i="18"/>
  <c r="BF58" i="18"/>
  <c r="BG58" i="18"/>
  <c r="BH58" i="18"/>
  <c r="BB58" i="18"/>
  <c r="AY58" i="18"/>
  <c r="AV58" i="18"/>
  <c r="AS58" i="18"/>
  <c r="AP58" i="18"/>
  <c r="AM58" i="18"/>
  <c r="AJ58" i="18"/>
  <c r="AG58" i="18"/>
  <c r="AD58" i="18"/>
  <c r="AA58" i="18"/>
  <c r="V58" i="18"/>
  <c r="U58" i="18"/>
  <c r="T58" i="18"/>
  <c r="O58" i="18"/>
  <c r="L58" i="18"/>
  <c r="J58" i="18"/>
  <c r="I58" i="18"/>
  <c r="H58" i="18"/>
  <c r="D58" i="18"/>
  <c r="C58" i="18"/>
  <c r="P57" i="18"/>
  <c r="N57" i="18"/>
  <c r="M57" i="18"/>
  <c r="K57" i="18"/>
  <c r="J57" i="18"/>
  <c r="H57" i="18"/>
  <c r="I56" i="18"/>
  <c r="G57" i="18"/>
  <c r="E57" i="18"/>
  <c r="F56" i="18"/>
  <c r="BI56" i="18"/>
  <c r="BG56" i="18"/>
  <c r="BF56" i="18"/>
  <c r="BH56" i="18"/>
  <c r="BB56" i="18"/>
  <c r="AY56" i="18"/>
  <c r="AV56" i="18"/>
  <c r="AS56" i="18"/>
  <c r="AP56" i="18"/>
  <c r="AM56" i="18"/>
  <c r="AJ56" i="18"/>
  <c r="AG56" i="18"/>
  <c r="AD56" i="18"/>
  <c r="AA56" i="18"/>
  <c r="X56" i="18"/>
  <c r="R56" i="18"/>
  <c r="O56" i="18"/>
  <c r="M56" i="18"/>
  <c r="L56" i="18"/>
  <c r="K56" i="18"/>
  <c r="J56" i="18"/>
  <c r="H56" i="18"/>
  <c r="G56" i="18"/>
  <c r="E56" i="18"/>
  <c r="C56" i="18"/>
  <c r="P55" i="18"/>
  <c r="N55" i="18"/>
  <c r="M55" i="18"/>
  <c r="K55" i="18"/>
  <c r="L54" i="18"/>
  <c r="G55" i="18"/>
  <c r="E55" i="18"/>
  <c r="D55" i="18"/>
  <c r="B55" i="18"/>
  <c r="C54" i="18"/>
  <c r="BI54" i="18"/>
  <c r="BF54" i="18"/>
  <c r="BG54" i="18"/>
  <c r="BH54" i="18"/>
  <c r="BB54" i="18"/>
  <c r="AY54" i="18"/>
  <c r="AV54" i="18"/>
  <c r="AS54" i="18"/>
  <c r="AP54" i="18"/>
  <c r="AM54" i="18"/>
  <c r="AJ54" i="18"/>
  <c r="AG54" i="18"/>
  <c r="AD54" i="18"/>
  <c r="AA54" i="18"/>
  <c r="X54" i="18"/>
  <c r="U54" i="18"/>
  <c r="O54" i="18"/>
  <c r="M54" i="18"/>
  <c r="K54" i="18"/>
  <c r="I54" i="18"/>
  <c r="G54" i="18"/>
  <c r="F54" i="18"/>
  <c r="E54" i="18"/>
  <c r="D54" i="18"/>
  <c r="B54" i="18"/>
  <c r="M53" i="18"/>
  <c r="K53" i="18"/>
  <c r="L52" i="18"/>
  <c r="G53" i="18"/>
  <c r="E53" i="18"/>
  <c r="D53" i="18"/>
  <c r="B53" i="18"/>
  <c r="BI52" i="18"/>
  <c r="BG52" i="18"/>
  <c r="BF52" i="18"/>
  <c r="BH52" i="18"/>
  <c r="BB52" i="18"/>
  <c r="AY52" i="18"/>
  <c r="AV52" i="18"/>
  <c r="AS52" i="18"/>
  <c r="AP52" i="18"/>
  <c r="AM52" i="18"/>
  <c r="AJ52" i="18"/>
  <c r="AG52" i="18"/>
  <c r="AD52" i="18"/>
  <c r="AA52" i="18"/>
  <c r="X52" i="18"/>
  <c r="U52" i="18"/>
  <c r="R52" i="18"/>
  <c r="M52" i="18"/>
  <c r="K52" i="18"/>
  <c r="I52" i="18"/>
  <c r="G52" i="18"/>
  <c r="F52" i="18"/>
  <c r="E52" i="18"/>
  <c r="C52" i="18"/>
  <c r="G51" i="18"/>
  <c r="E51" i="18"/>
  <c r="F50" i="18"/>
  <c r="D51" i="18"/>
  <c r="B51" i="18"/>
  <c r="BI50" i="18"/>
  <c r="BG50" i="18"/>
  <c r="BF50" i="18"/>
  <c r="BH50" i="18"/>
  <c r="BB50" i="18"/>
  <c r="AY50" i="18"/>
  <c r="AV50" i="18"/>
  <c r="AS50" i="18"/>
  <c r="AP50" i="18"/>
  <c r="AM50" i="18"/>
  <c r="AJ50" i="18"/>
  <c r="AG50" i="18"/>
  <c r="AD50" i="18"/>
  <c r="AA50" i="18"/>
  <c r="X50" i="18"/>
  <c r="U50" i="18"/>
  <c r="R50" i="18"/>
  <c r="O50" i="18"/>
  <c r="I50" i="18"/>
  <c r="D50" i="18"/>
  <c r="C50" i="18"/>
  <c r="B50" i="18"/>
  <c r="BI48" i="18"/>
  <c r="BG48" i="18"/>
  <c r="BF48" i="18"/>
  <c r="BH48" i="18"/>
  <c r="BB48" i="18"/>
  <c r="AY48" i="18"/>
  <c r="AV48" i="18"/>
  <c r="AS48" i="18"/>
  <c r="AP48" i="18"/>
  <c r="AM48" i="18"/>
  <c r="AJ48" i="18"/>
  <c r="AG48" i="18"/>
  <c r="AD48" i="18"/>
  <c r="AA48" i="18"/>
  <c r="X48" i="18"/>
  <c r="U48" i="18"/>
  <c r="R48" i="18"/>
  <c r="O48" i="18"/>
  <c r="L48" i="18"/>
  <c r="F48" i="18"/>
  <c r="C48" i="18"/>
  <c r="BI46" i="18"/>
  <c r="BG46" i="18"/>
  <c r="BF46" i="18"/>
  <c r="BH46" i="18"/>
  <c r="BB46" i="18"/>
  <c r="AY46" i="18"/>
  <c r="AV46" i="18"/>
  <c r="AS46" i="18"/>
  <c r="AP46" i="18"/>
  <c r="AM46" i="18"/>
  <c r="AJ46" i="18"/>
  <c r="AG46" i="18"/>
  <c r="AD46" i="18"/>
  <c r="AA46" i="18"/>
  <c r="X46" i="18"/>
  <c r="U46" i="18"/>
  <c r="R46" i="18"/>
  <c r="O46" i="18"/>
  <c r="L46" i="18"/>
  <c r="I46" i="18"/>
  <c r="C46" i="18"/>
  <c r="BI44" i="18"/>
  <c r="BG44" i="18"/>
  <c r="BF44" i="18"/>
  <c r="BH44" i="18"/>
  <c r="BB44" i="18"/>
  <c r="AY44" i="18"/>
  <c r="AV44" i="18"/>
  <c r="AS44" i="18"/>
  <c r="AP44" i="18"/>
  <c r="AM44" i="18"/>
  <c r="AJ44" i="18"/>
  <c r="AG44" i="18"/>
  <c r="AD44" i="18"/>
  <c r="AA44" i="18"/>
  <c r="X44" i="18"/>
  <c r="U44" i="18"/>
  <c r="R44" i="18"/>
  <c r="O44" i="18"/>
  <c r="L44" i="18"/>
  <c r="I44" i="18"/>
  <c r="F44" i="18"/>
  <c r="AX43" i="18"/>
  <c r="AU43" i="18"/>
  <c r="AR43" i="18"/>
  <c r="AO43" i="18"/>
  <c r="AL43" i="18"/>
  <c r="AI43" i="18"/>
  <c r="AF43" i="18"/>
  <c r="AC43" i="18"/>
  <c r="Z43" i="18"/>
  <c r="W43" i="18"/>
  <c r="T43" i="18"/>
  <c r="Q43" i="18"/>
  <c r="N43" i="18"/>
  <c r="K43" i="18"/>
  <c r="H43" i="18"/>
  <c r="E43" i="18"/>
  <c r="B43" i="18"/>
  <c r="DL37" i="18"/>
  <c r="DI37" i="18"/>
  <c r="DF37" i="18"/>
  <c r="DC37" i="18"/>
  <c r="CZ37" i="18"/>
  <c r="CW37" i="18"/>
  <c r="CT37" i="18"/>
  <c r="CQ37" i="18"/>
  <c r="CN37" i="18"/>
  <c r="CK37" i="18"/>
  <c r="CH37" i="18"/>
  <c r="CE37" i="18"/>
  <c r="CB37" i="18"/>
  <c r="BY37" i="18"/>
  <c r="BV37" i="18"/>
  <c r="BS37" i="18"/>
  <c r="AW37" i="18"/>
  <c r="AT37" i="18"/>
  <c r="AQ37" i="18"/>
  <c r="AN37" i="18"/>
  <c r="AK37" i="18"/>
  <c r="AH37" i="18"/>
  <c r="AE37" i="18"/>
  <c r="AB37" i="18"/>
  <c r="Y37" i="18"/>
  <c r="V37" i="18"/>
  <c r="S37" i="18"/>
  <c r="P37" i="18"/>
  <c r="M37" i="18"/>
  <c r="J37" i="18"/>
  <c r="G37" i="18"/>
  <c r="D37" i="18"/>
  <c r="DO35" i="18"/>
  <c r="DI35" i="18"/>
  <c r="DF35" i="18"/>
  <c r="DC35" i="18"/>
  <c r="CZ35" i="18"/>
  <c r="CW35" i="18"/>
  <c r="CT35" i="18"/>
  <c r="CQ35" i="18"/>
  <c r="CN35" i="18"/>
  <c r="CK35" i="18"/>
  <c r="CH35" i="18"/>
  <c r="CE35" i="18"/>
  <c r="CB35" i="18"/>
  <c r="BY35" i="18"/>
  <c r="BV35" i="18"/>
  <c r="BS35" i="18"/>
  <c r="AT35" i="18"/>
  <c r="AQ35" i="18"/>
  <c r="AN35" i="18"/>
  <c r="AK35" i="18"/>
  <c r="AH35" i="18"/>
  <c r="AE35" i="18"/>
  <c r="AB35" i="18"/>
  <c r="Y35" i="18"/>
  <c r="V35" i="18"/>
  <c r="S35" i="18"/>
  <c r="P35" i="18"/>
  <c r="M35" i="18"/>
  <c r="J35" i="18"/>
  <c r="G35" i="18"/>
  <c r="D35" i="18"/>
  <c r="DO33" i="18"/>
  <c r="DL33" i="18"/>
  <c r="DF33" i="18"/>
  <c r="DC33" i="18"/>
  <c r="CZ33" i="18"/>
  <c r="CW33" i="18"/>
  <c r="CT33" i="18"/>
  <c r="CQ33" i="18"/>
  <c r="CN33" i="18"/>
  <c r="CK33" i="18"/>
  <c r="CH33" i="18"/>
  <c r="CE33" i="18"/>
  <c r="CB33" i="18"/>
  <c r="BY33" i="18"/>
  <c r="BV33" i="18"/>
  <c r="BS33" i="18"/>
  <c r="AQ33" i="18"/>
  <c r="AN33" i="18"/>
  <c r="AK33" i="18"/>
  <c r="AH33" i="18"/>
  <c r="AE33" i="18"/>
  <c r="AB33" i="18"/>
  <c r="Y33" i="18"/>
  <c r="V33" i="18"/>
  <c r="S33" i="18"/>
  <c r="P33" i="18"/>
  <c r="M33" i="18"/>
  <c r="J33" i="18"/>
  <c r="G33" i="18"/>
  <c r="D33" i="18"/>
  <c r="DO31" i="18"/>
  <c r="DL31" i="18"/>
  <c r="DI31" i="18"/>
  <c r="DC31" i="18"/>
  <c r="CZ31" i="18"/>
  <c r="CW31" i="18"/>
  <c r="CT31" i="18"/>
  <c r="CQ31" i="18"/>
  <c r="CN31" i="18"/>
  <c r="CK31" i="18"/>
  <c r="CH31" i="18"/>
  <c r="CE31" i="18"/>
  <c r="CB31" i="18"/>
  <c r="BY31" i="18"/>
  <c r="BV31" i="18"/>
  <c r="BS31" i="18"/>
  <c r="AN31" i="18"/>
  <c r="AK31" i="18"/>
  <c r="AH31" i="18"/>
  <c r="AE31" i="18"/>
  <c r="AB31" i="18"/>
  <c r="Y31" i="18"/>
  <c r="V31" i="18"/>
  <c r="S31" i="18"/>
  <c r="P31" i="18"/>
  <c r="M31" i="18"/>
  <c r="J31" i="18"/>
  <c r="G31" i="18"/>
  <c r="D31" i="18"/>
  <c r="DO29" i="18"/>
  <c r="DL29" i="18"/>
  <c r="DI29" i="18"/>
  <c r="DF29" i="18"/>
  <c r="CZ29" i="18"/>
  <c r="CW29" i="18"/>
  <c r="CT29" i="18"/>
  <c r="CQ29" i="18"/>
  <c r="CN29" i="18"/>
  <c r="CK29" i="18"/>
  <c r="CH29" i="18"/>
  <c r="CE29" i="18"/>
  <c r="CB29" i="18"/>
  <c r="BY29" i="18"/>
  <c r="BV29" i="18"/>
  <c r="BS29" i="18"/>
  <c r="AK29" i="18"/>
  <c r="AH29" i="18"/>
  <c r="AE29" i="18"/>
  <c r="AB29" i="18"/>
  <c r="Y29" i="18"/>
  <c r="V29" i="18"/>
  <c r="S29" i="18"/>
  <c r="P29" i="18"/>
  <c r="M29" i="18"/>
  <c r="J29" i="18"/>
  <c r="G29" i="18"/>
  <c r="D29" i="18"/>
  <c r="DO27" i="18"/>
  <c r="DL27" i="18"/>
  <c r="DI27" i="18"/>
  <c r="DF27" i="18"/>
  <c r="DC27" i="18"/>
  <c r="CW27" i="18"/>
  <c r="CT27" i="18"/>
  <c r="CQ27" i="18"/>
  <c r="CN27" i="18"/>
  <c r="CK27" i="18"/>
  <c r="CH27" i="18"/>
  <c r="CE27" i="18"/>
  <c r="CB27" i="18"/>
  <c r="BY27" i="18"/>
  <c r="BV27" i="18"/>
  <c r="BS27" i="18"/>
  <c r="AH27" i="18"/>
  <c r="AE27" i="18"/>
  <c r="AB27" i="18"/>
  <c r="Y27" i="18"/>
  <c r="V27" i="18"/>
  <c r="S27" i="18"/>
  <c r="P27" i="18"/>
  <c r="M27" i="18"/>
  <c r="J27" i="18"/>
  <c r="G27" i="18"/>
  <c r="D27" i="18"/>
  <c r="DO25" i="18"/>
  <c r="DL25" i="18"/>
  <c r="DI25" i="18"/>
  <c r="DF25" i="18"/>
  <c r="DC25" i="18"/>
  <c r="CZ25" i="18"/>
  <c r="CT25" i="18"/>
  <c r="CQ25" i="18"/>
  <c r="CN25" i="18"/>
  <c r="CK25" i="18"/>
  <c r="CH25" i="18"/>
  <c r="CE25" i="18"/>
  <c r="CB25" i="18"/>
  <c r="BY25" i="18"/>
  <c r="BV25" i="18"/>
  <c r="BS25" i="18"/>
  <c r="AE25" i="18"/>
  <c r="AB25" i="18"/>
  <c r="Y25" i="18"/>
  <c r="V25" i="18"/>
  <c r="S25" i="18"/>
  <c r="P25" i="18"/>
  <c r="M25" i="18"/>
  <c r="J25" i="18"/>
  <c r="G25" i="18"/>
  <c r="D25" i="18"/>
  <c r="DO23" i="18"/>
  <c r="DL23" i="18"/>
  <c r="DI23" i="18"/>
  <c r="DF23" i="18"/>
  <c r="DC23" i="18"/>
  <c r="CZ23" i="18"/>
  <c r="CW23" i="18"/>
  <c r="CQ23" i="18"/>
  <c r="CN23" i="18"/>
  <c r="CK23" i="18"/>
  <c r="CH23" i="18"/>
  <c r="CE23" i="18"/>
  <c r="CB23" i="18"/>
  <c r="BY23" i="18"/>
  <c r="BV23" i="18"/>
  <c r="BS23" i="18"/>
  <c r="AB23" i="18"/>
  <c r="Y23" i="18"/>
  <c r="V23" i="18"/>
  <c r="S23" i="18"/>
  <c r="P23" i="18"/>
  <c r="M23" i="18"/>
  <c r="J23" i="18"/>
  <c r="G23" i="18"/>
  <c r="D23" i="18"/>
  <c r="DO21" i="18"/>
  <c r="DL21" i="18"/>
  <c r="DI21" i="18"/>
  <c r="DF21" i="18"/>
  <c r="DC21" i="18"/>
  <c r="CZ21" i="18"/>
  <c r="CW21" i="18"/>
  <c r="CT21" i="18"/>
  <c r="CN21" i="18"/>
  <c r="CK21" i="18"/>
  <c r="CH21" i="18"/>
  <c r="CE21" i="18"/>
  <c r="CB21" i="18"/>
  <c r="BY21" i="18"/>
  <c r="P21" i="18"/>
  <c r="M21" i="18"/>
  <c r="J21" i="18"/>
  <c r="G21" i="18"/>
  <c r="D21" i="18"/>
  <c r="V20" i="18"/>
  <c r="T20" i="18"/>
  <c r="P20" i="18"/>
  <c r="N20" i="18"/>
  <c r="M20" i="18"/>
  <c r="K20" i="18"/>
  <c r="J20" i="18"/>
  <c r="H20" i="18"/>
  <c r="G20" i="18"/>
  <c r="E20" i="18"/>
  <c r="D20" i="18"/>
  <c r="B20" i="18"/>
  <c r="DO19" i="18"/>
  <c r="DL19" i="18"/>
  <c r="DI19" i="18"/>
  <c r="DF19" i="18"/>
  <c r="DC19" i="18"/>
  <c r="CZ19" i="18"/>
  <c r="CW19" i="18"/>
  <c r="CT19" i="18"/>
  <c r="CQ19" i="18"/>
  <c r="CK19" i="18"/>
  <c r="CH19" i="18"/>
  <c r="CE19" i="18"/>
  <c r="CB19" i="18"/>
  <c r="BY19" i="18"/>
  <c r="BV19" i="18"/>
  <c r="BS19" i="18"/>
  <c r="V19" i="18"/>
  <c r="S19" i="18"/>
  <c r="M19" i="18"/>
  <c r="J19" i="18"/>
  <c r="G19" i="18"/>
  <c r="D19" i="18"/>
  <c r="V18" i="18"/>
  <c r="T18" i="18"/>
  <c r="J18" i="18"/>
  <c r="H18" i="18"/>
  <c r="D18" i="18"/>
  <c r="DO17" i="18"/>
  <c r="DL17" i="18"/>
  <c r="DI17" i="18"/>
  <c r="DF17" i="18"/>
  <c r="DC17" i="18"/>
  <c r="CZ17" i="18"/>
  <c r="CW17" i="18"/>
  <c r="CT17" i="18"/>
  <c r="CQ17" i="18"/>
  <c r="CN17" i="18"/>
  <c r="CH17" i="18"/>
  <c r="CE17" i="18"/>
  <c r="CB17" i="18"/>
  <c r="BY17" i="18"/>
  <c r="BV17" i="18"/>
  <c r="BS17" i="18"/>
  <c r="P17" i="18"/>
  <c r="M17" i="18"/>
  <c r="J17" i="18"/>
  <c r="G17" i="18"/>
  <c r="M16" i="18"/>
  <c r="K16" i="18"/>
  <c r="J16" i="18"/>
  <c r="H16" i="18"/>
  <c r="G16" i="18"/>
  <c r="E16" i="18"/>
  <c r="DO15" i="18"/>
  <c r="DL15" i="18"/>
  <c r="DI15" i="18"/>
  <c r="DF15" i="18"/>
  <c r="DC15" i="18"/>
  <c r="CZ15" i="18"/>
  <c r="CW15" i="18"/>
  <c r="CT15" i="18"/>
  <c r="CQ15" i="18"/>
  <c r="CN15" i="18"/>
  <c r="CK15" i="18"/>
  <c r="CE15" i="18"/>
  <c r="CB15" i="18"/>
  <c r="BY15" i="18"/>
  <c r="BV15" i="18"/>
  <c r="BS15" i="18"/>
  <c r="P15" i="18"/>
  <c r="M15" i="18"/>
  <c r="G15" i="18"/>
  <c r="D15" i="18"/>
  <c r="M14" i="18"/>
  <c r="K14" i="18"/>
  <c r="G14" i="18"/>
  <c r="E14" i="18"/>
  <c r="D14" i="18"/>
  <c r="B14" i="18"/>
  <c r="DO13" i="18"/>
  <c r="DL13" i="18"/>
  <c r="DI13" i="18"/>
  <c r="DF13" i="18"/>
  <c r="DC13" i="18"/>
  <c r="CZ13" i="18"/>
  <c r="CW13" i="18"/>
  <c r="CT13" i="18"/>
  <c r="CQ13" i="18"/>
  <c r="CN13" i="18"/>
  <c r="CK13" i="18"/>
  <c r="CH13" i="18"/>
  <c r="CB13" i="18"/>
  <c r="BY13" i="18"/>
  <c r="BV13" i="18"/>
  <c r="BS13" i="18"/>
  <c r="M13" i="18"/>
  <c r="G13" i="18"/>
  <c r="D13" i="18"/>
  <c r="M12" i="18"/>
  <c r="K12" i="18"/>
  <c r="G12" i="18"/>
  <c r="E12" i="18"/>
  <c r="DO11" i="18"/>
  <c r="DL11" i="18"/>
  <c r="DI11" i="18"/>
  <c r="DF11" i="18"/>
  <c r="DC11" i="18"/>
  <c r="CZ11" i="18"/>
  <c r="CW11" i="18"/>
  <c r="CT11" i="18"/>
  <c r="CQ11" i="18"/>
  <c r="CN11" i="18"/>
  <c r="CK11" i="18"/>
  <c r="CH11" i="18"/>
  <c r="CE11" i="18"/>
  <c r="BY11" i="18"/>
  <c r="BV11" i="18"/>
  <c r="BS11" i="18"/>
  <c r="G11" i="18"/>
  <c r="D11" i="18"/>
  <c r="D10" i="18"/>
  <c r="B10" i="18"/>
  <c r="DO9" i="18"/>
  <c r="DL9" i="18"/>
  <c r="DI9" i="18"/>
  <c r="DF9" i="18"/>
  <c r="DC9" i="18"/>
  <c r="CZ9" i="18"/>
  <c r="CW9" i="18"/>
  <c r="CT9" i="18"/>
  <c r="CQ9" i="18"/>
  <c r="CN9" i="18"/>
  <c r="CK9" i="18"/>
  <c r="CH9" i="18"/>
  <c r="CE9" i="18"/>
  <c r="CB9" i="18"/>
  <c r="BV9" i="18"/>
  <c r="BS9" i="18"/>
  <c r="DO7" i="18"/>
  <c r="DL7" i="18"/>
  <c r="DI7" i="18"/>
  <c r="DF7" i="18"/>
  <c r="DC7" i="18"/>
  <c r="CZ7" i="18"/>
  <c r="CW7" i="18"/>
  <c r="CT7" i="18"/>
  <c r="CQ7" i="18"/>
  <c r="CN7" i="18"/>
  <c r="CK7" i="18"/>
  <c r="CH7" i="18"/>
  <c r="CE7" i="18"/>
  <c r="CB7" i="18"/>
  <c r="BY7" i="18"/>
  <c r="BS7" i="18"/>
  <c r="DO5" i="18"/>
  <c r="DL5" i="18"/>
  <c r="DI5" i="18"/>
  <c r="DF5" i="18"/>
  <c r="DC5" i="18"/>
  <c r="CZ5" i="18"/>
  <c r="CW5" i="18"/>
  <c r="CT5" i="18"/>
  <c r="CQ5" i="18"/>
  <c r="CN5" i="18"/>
  <c r="CK5" i="18"/>
  <c r="CH5" i="18"/>
  <c r="CE5" i="18"/>
  <c r="CB5" i="18"/>
  <c r="BY5" i="18"/>
  <c r="BV5" i="18"/>
  <c r="AX3" i="18"/>
  <c r="AU3" i="18"/>
  <c r="AR3" i="18"/>
  <c r="AO3" i="18"/>
  <c r="AL3" i="18"/>
  <c r="AI3" i="18"/>
  <c r="AF3" i="18"/>
  <c r="AC3" i="18"/>
  <c r="Z3" i="18"/>
  <c r="W3" i="18"/>
  <c r="T3" i="18"/>
  <c r="Q3" i="18"/>
  <c r="N3" i="18"/>
  <c r="K3" i="18"/>
  <c r="H3" i="18"/>
  <c r="E3" i="18"/>
  <c r="B3" i="18"/>
  <c r="BI18" i="18"/>
  <c r="BI12" i="18"/>
  <c r="BI10" i="18"/>
  <c r="BI34" i="18"/>
  <c r="BI16" i="18"/>
  <c r="BI28" i="18"/>
  <c r="BI6" i="18"/>
  <c r="BI26" i="18"/>
  <c r="BI22" i="18"/>
  <c r="BI8" i="18"/>
  <c r="BI24" i="18"/>
  <c r="BI14" i="18"/>
  <c r="BI36" i="18"/>
  <c r="BI30" i="18"/>
  <c r="BI20" i="18"/>
  <c r="BI32" i="18"/>
  <c r="BI4" i="18"/>
</calcChain>
</file>

<file path=xl/sharedStrings.xml><?xml version="1.0" encoding="utf-8"?>
<sst xmlns="http://schemas.openxmlformats.org/spreadsheetml/2006/main" count="1014" uniqueCount="195">
  <si>
    <t>大会要項</t>
    <phoneticPr fontId="7"/>
  </si>
  <si>
    <t>沖縄県農業協同組合名護支店　　名護市サッカー協会</t>
  </si>
  <si>
    <t>普　通　貯　金　・　口　座　番　号　・　0157231</t>
  </si>
  <si>
    <t>※振込み者にはチーム名を書き込んで下さい。</t>
    <rPh sb="1" eb="3">
      <t>フリコミ</t>
    </rPh>
    <rPh sb="4" eb="5">
      <t>シャ</t>
    </rPh>
    <rPh sb="10" eb="11">
      <t>メイ</t>
    </rPh>
    <rPh sb="12" eb="13">
      <t>カ</t>
    </rPh>
    <rPh sb="14" eb="15">
      <t>コ</t>
    </rPh>
    <rPh sb="17" eb="18">
      <t>クダ</t>
    </rPh>
    <phoneticPr fontId="12"/>
  </si>
  <si>
    <t>※参加料は期日内に振込んでください</t>
    <rPh sb="1" eb="4">
      <t>サンカリョウ</t>
    </rPh>
    <rPh sb="5" eb="7">
      <t>キジツ</t>
    </rPh>
    <rPh sb="7" eb="8">
      <t>ナイ</t>
    </rPh>
    <rPh sb="9" eb="11">
      <t>フリコ</t>
    </rPh>
    <phoneticPr fontId="12"/>
  </si>
  <si>
    <t>実施報告書</t>
  </si>
  <si>
    <t>U-12全日地区リーグin沖縄県（北部地区）</t>
    <rPh sb="4" eb="5">
      <t>ゼン</t>
    </rPh>
    <rPh sb="5" eb="6">
      <t>ニチ</t>
    </rPh>
    <rPh sb="6" eb="8">
      <t>チク</t>
    </rPh>
    <rPh sb="13" eb="15">
      <t>オキナワ</t>
    </rPh>
    <rPh sb="15" eb="16">
      <t>ケン</t>
    </rPh>
    <rPh sb="17" eb="19">
      <t>ホクブ</t>
    </rPh>
    <rPh sb="19" eb="21">
      <t>チク</t>
    </rPh>
    <phoneticPr fontId="12"/>
  </si>
  <si>
    <t>名護市サッカー協会少年部</t>
    <rPh sb="0" eb="2">
      <t>ナゴ</t>
    </rPh>
    <phoneticPr fontId="7"/>
  </si>
  <si>
    <t xml:space="preserve">  4　位　：</t>
    <phoneticPr fontId="12"/>
  </si>
  <si>
    <t>◎最終順位</t>
    <phoneticPr fontId="12"/>
  </si>
  <si>
    <t xml:space="preserve">  1　位　：</t>
    <phoneticPr fontId="12"/>
  </si>
  <si>
    <t xml:space="preserve">  2　位　：</t>
    <phoneticPr fontId="12"/>
  </si>
  <si>
    <t xml:space="preserve">  3　位　：</t>
    <phoneticPr fontId="12"/>
  </si>
  <si>
    <t>●大会会場</t>
  </si>
  <si>
    <t>対戦</t>
    <rPh sb="0" eb="2">
      <t>タイセン</t>
    </rPh>
    <phoneticPr fontId="7"/>
  </si>
  <si>
    <t>審判</t>
    <rPh sb="0" eb="2">
      <t>シンパン</t>
    </rPh>
    <phoneticPr fontId="7"/>
  </si>
  <si>
    <t>・羽地ダムグラウンド</t>
    <rPh sb="1" eb="3">
      <t>ハネジ</t>
    </rPh>
    <phoneticPr fontId="7"/>
  </si>
  <si>
    <t xml:space="preserve"> 6　位　：</t>
    <rPh sb="3" eb="4">
      <t>イ</t>
    </rPh>
    <phoneticPr fontId="12"/>
  </si>
  <si>
    <t xml:space="preserve"> 7　位　：</t>
    <rPh sb="3" eb="4">
      <t>イ</t>
    </rPh>
    <phoneticPr fontId="12"/>
  </si>
  <si>
    <t xml:space="preserve"> 8　位　：</t>
    <rPh sb="3" eb="4">
      <t>イ</t>
    </rPh>
    <phoneticPr fontId="12"/>
  </si>
  <si>
    <t>沖縄県サッカー協会に領収書処理</t>
    <rPh sb="0" eb="3">
      <t>オキナワケン</t>
    </rPh>
    <rPh sb="7" eb="9">
      <t>キョウカイ</t>
    </rPh>
    <rPh sb="10" eb="13">
      <t>リョウシュウショ</t>
    </rPh>
    <rPh sb="13" eb="15">
      <t>ショリ</t>
    </rPh>
    <phoneticPr fontId="7"/>
  </si>
  <si>
    <t>年</t>
    <rPh sb="0" eb="1">
      <t>ネン</t>
    </rPh>
    <phoneticPr fontId="7"/>
  </si>
  <si>
    <t>月</t>
    <rPh sb="0" eb="1">
      <t>ツキ</t>
    </rPh>
    <phoneticPr fontId="7"/>
  </si>
  <si>
    <t>日</t>
    <rPh sb="0" eb="1">
      <t>ヒ</t>
    </rPh>
    <phoneticPr fontId="7"/>
  </si>
  <si>
    <t>収入</t>
    <rPh sb="0" eb="2">
      <t>シュウニュウ</t>
    </rPh>
    <phoneticPr fontId="7"/>
  </si>
  <si>
    <t>支出</t>
    <rPh sb="0" eb="2">
      <t>シシュツ</t>
    </rPh>
    <phoneticPr fontId="7"/>
  </si>
  <si>
    <t>差引残高</t>
    <rPh sb="0" eb="2">
      <t>サシヒキ</t>
    </rPh>
    <rPh sb="2" eb="4">
      <t>ザンダカ</t>
    </rPh>
    <phoneticPr fontId="7"/>
  </si>
  <si>
    <t>申請</t>
    <rPh sb="0" eb="2">
      <t>シンセイ</t>
    </rPh>
    <phoneticPr fontId="7"/>
  </si>
  <si>
    <t>提出：　　　年　　月　　日</t>
    <phoneticPr fontId="12"/>
  </si>
  <si>
    <t>　　　　　　　②名護市サッカー協会に登録しているチームで、スポーツ傷害保険に加入している選手であること。</t>
    <rPh sb="8" eb="11">
      <t>ナゴシ</t>
    </rPh>
    <rPh sb="15" eb="17">
      <t>キョウカイ</t>
    </rPh>
    <rPh sb="18" eb="20">
      <t>トウロク</t>
    </rPh>
    <rPh sb="33" eb="35">
      <t>ショウガイ</t>
    </rPh>
    <rPh sb="35" eb="37">
      <t>ホケン</t>
    </rPh>
    <rPh sb="38" eb="40">
      <t>カニュウ</t>
    </rPh>
    <rPh sb="44" eb="46">
      <t>センシュ</t>
    </rPh>
    <phoneticPr fontId="7"/>
  </si>
  <si>
    <t>　　　　　　　①日本サッカー協会第４種に加盟登録したチーム(準加盟チームを含む)であり、出場選手は選手登録も行っていること。</t>
    <phoneticPr fontId="7"/>
  </si>
  <si>
    <t>　　　　　　　①選手のケガについては各チームにて応急処置をおこなう。</t>
    <phoneticPr fontId="7"/>
  </si>
  <si>
    <t>　　　　　　　②傷害保険については各チームで加入する。</t>
    <phoneticPr fontId="7"/>
  </si>
  <si>
    <t>　　　　　　　③使用する施設・設備を大切にし、マナーを厳守する。</t>
    <phoneticPr fontId="7"/>
  </si>
  <si>
    <t>　　　　　　　④貴重品の管理、ゴミの持ち帰りは各チームの責任でおこなう。</t>
    <phoneticPr fontId="7"/>
  </si>
  <si>
    <t>　　 　　　　 ⑤準備・片付けは全チームでの協力を義務付ける。</t>
    <phoneticPr fontId="7"/>
  </si>
  <si>
    <t>　　　　　　　⑥トイレットペーパーを持参し、これを使用する。</t>
    <phoneticPr fontId="7"/>
  </si>
  <si>
    <t xml:space="preserve">  　　　　　　　③試合時間は、２０分－5分－２０分とする。但し、必要に応じて給水タイム・クーリングブレイクの何れかを実施する。</t>
    <rPh sb="55" eb="56">
      <t>イヅ</t>
    </rPh>
    <phoneticPr fontId="7"/>
  </si>
  <si>
    <t xml:space="preserve">  　　　　　　　④選手の交代は自由な交代とするが、GKの交代については主審の許可を得て行うこと。</t>
    <rPh sb="29" eb="31">
      <t>コウタイ</t>
    </rPh>
    <rPh sb="36" eb="38">
      <t>シュシン</t>
    </rPh>
    <phoneticPr fontId="7"/>
  </si>
  <si>
    <t xml:space="preserve">  　　　　　　　⑤試合のあるチームは、開始１０分前までに本部席横に集合する。</t>
    <rPh sb="32" eb="33">
      <t>ヨコ</t>
    </rPh>
    <phoneticPr fontId="7"/>
  </si>
  <si>
    <t xml:space="preserve">  　　　　　　　⑥正当な理由無く試合を放棄したときは、０－５のスコアで記録する。</t>
    <rPh sb="36" eb="38">
      <t>キロク</t>
    </rPh>
    <phoneticPr fontId="7"/>
  </si>
  <si>
    <t>　　　　　　　　⑦試合は１週間２試合までを限度とする。</t>
    <rPh sb="13" eb="14">
      <t>シュウ</t>
    </rPh>
    <rPh sb="14" eb="15">
      <t>カン</t>
    </rPh>
    <phoneticPr fontId="7"/>
  </si>
  <si>
    <t xml:space="preserve">  　　　　　　　①登録選手　無制限　監督・コーチ　審判員（２名）　（ただし、県大会は制約あり）</t>
    <rPh sb="15" eb="18">
      <t>ムセイゲン</t>
    </rPh>
    <rPh sb="39" eb="40">
      <t>ケン</t>
    </rPh>
    <rPh sb="40" eb="42">
      <t>タイカイ</t>
    </rPh>
    <rPh sb="43" eb="45">
      <t>セイヤク</t>
    </rPh>
    <phoneticPr fontId="7"/>
  </si>
  <si>
    <t xml:space="preserve">  　　　　　　　②登録選手には固有番号を付し、年間を通して、これを変更することはできないものとする。(固有番号は背番号ではない)</t>
    <rPh sb="24" eb="26">
      <t>ネンカン</t>
    </rPh>
    <rPh sb="27" eb="28">
      <t>トオ</t>
    </rPh>
    <rPh sb="34" eb="36">
      <t>ヘンコウ</t>
    </rPh>
    <rPh sb="52" eb="54">
      <t>コユウ</t>
    </rPh>
    <rPh sb="54" eb="56">
      <t>バンゴウ</t>
    </rPh>
    <rPh sb="57" eb="60">
      <t>セバンゴウ</t>
    </rPh>
    <phoneticPr fontId="7"/>
  </si>
  <si>
    <t>　　【Ｕ－１２】</t>
    <phoneticPr fontId="7"/>
  </si>
  <si>
    <t>　　　　　　　　 ①本リーグに登録した正・副２組のユニフォーム（シャツ、ショーツ及びソックス）を試合会場に持参し、いずれかを着用しなければならない。</t>
    <phoneticPr fontId="7"/>
  </si>
  <si>
    <t>　　　　　　　　 ②正・副の２色については明確に異なる色とする。</t>
    <phoneticPr fontId="7"/>
  </si>
  <si>
    <t>　　　　　　　　 ③ユニフォームのデザイン、ロゴ等が異なっていても、本リーグ主催者が認める場合、主たる色が同系色であれば着用することができる。</t>
    <phoneticPr fontId="7"/>
  </si>
  <si>
    <t xml:space="preserve">                 ④ゴールキーパーのユニフォームについて、ショーツ、ソックスはフィールドプレーヤーと同色系でも良いものとする。</t>
    <phoneticPr fontId="7"/>
  </si>
  <si>
    <t>　　　　　　　　 ⑤主審は、対戦するチームのユニフォームの色彩が類似しており判別しがたいと判断したときは、両チームの立ち会いのもとに、その試合に
　　　　　　　　　　おいて着用するユニフォームを決定する。</t>
    <phoneticPr fontId="7"/>
  </si>
  <si>
    <t xml:space="preserve">　　　　　　　 　⑥前項の場合、主審は、両チームの各2組のユニフォームのうちから、シャツ、ショーツ及びソックスのそれぞれについて、判別しやすい組み合
　　　　　　　 　　 わせを決定することができる。
</t>
    <phoneticPr fontId="7"/>
  </si>
  <si>
    <t xml:space="preserve">  　　　　　　　②エントリー表の提出は、自試合開始３０分前までに本部へ提出する。</t>
    <phoneticPr fontId="7"/>
  </si>
  <si>
    <t>１４．懲罰</t>
    <phoneticPr fontId="7"/>
  </si>
  <si>
    <t xml:space="preserve"> 　　　　　　   ①警告を延べ２回受けた選手は、次の試合を出場停止。</t>
    <phoneticPr fontId="7"/>
  </si>
  <si>
    <t xml:space="preserve">                ②１発退場の場合は、規律委員会で協議、裁定する。</t>
    <phoneticPr fontId="7"/>
  </si>
  <si>
    <t xml:space="preserve">                ③運営事項に著しく違反し、または規律を乱したチーム及び選手、チーム関係者は運営委員会の裁定により</t>
    <phoneticPr fontId="7"/>
  </si>
  <si>
    <t>　　　　　　　行わない。</t>
    <rPh sb="7" eb="8">
      <t>オコナ</t>
    </rPh>
    <phoneticPr fontId="7"/>
  </si>
  <si>
    <t xml:space="preserve">                　 参加資格を剥奪する。運営事項違反とは、次のような内容である。</t>
    <phoneticPr fontId="7"/>
  </si>
  <si>
    <t xml:space="preserve">        　　　　　　　ア．指定された当該チームの任務を怠ったとき。</t>
    <phoneticPr fontId="7"/>
  </si>
  <si>
    <t xml:space="preserve">        　　　　　　　イ．大会の運営を意図的に遅延し又はしようとした行為が認められたとき。</t>
    <phoneticPr fontId="7"/>
  </si>
  <si>
    <t xml:space="preserve">        　　　　　　　ウ．著しく社会規範に反する行為があった場合。</t>
    <phoneticPr fontId="7"/>
  </si>
  <si>
    <t xml:space="preserve">  　　　　　　　④規律委員会</t>
    <phoneticPr fontId="7"/>
  </si>
  <si>
    <t xml:space="preserve">      　　　　　　　　・名護市サッカー協会少年部３役</t>
    <rPh sb="15" eb="18">
      <t>ナゴシ</t>
    </rPh>
    <rPh sb="22" eb="24">
      <t>キョウカイ</t>
    </rPh>
    <rPh sb="24" eb="26">
      <t>ショウネン</t>
    </rPh>
    <rPh sb="26" eb="27">
      <t>ブ</t>
    </rPh>
    <rPh sb="28" eb="29">
      <t>ヤク</t>
    </rPh>
    <phoneticPr fontId="7"/>
  </si>
  <si>
    <t>　　  　　　　⑦所定の場所以外でボールを扱わない。</t>
    <phoneticPr fontId="7"/>
  </si>
  <si>
    <t>　　　　　　　　 なお、施設・設備に損傷を与えた場合は、大会本部に報告をおこない、その旨責任を持って対応すること。
　　　　　　　　 本リーグについて、主催する事業に係る負傷及び物損についての一切の責任を負わないものとする。</t>
    <phoneticPr fontId="7"/>
  </si>
  <si>
    <t>　　　　　　　⑧沖縄県サッカー協会及び北部地区監督会議で発令される新型コロナウイルス感染症対策及び熱中症対策を順守すること。</t>
    <rPh sb="17" eb="18">
      <t>オヨ</t>
    </rPh>
    <rPh sb="28" eb="30">
      <t>ハツレイ</t>
    </rPh>
    <phoneticPr fontId="7"/>
  </si>
  <si>
    <t>１０．競技方法・順位の決定</t>
    <rPh sb="8" eb="10">
      <t>ジュンイ</t>
    </rPh>
    <rPh sb="11" eb="13">
      <t>ケッテイ</t>
    </rPh>
    <phoneticPr fontId="7"/>
  </si>
  <si>
    <t>１１．登録</t>
    <phoneticPr fontId="7"/>
  </si>
  <si>
    <t>１２．競技者の用具・ユニフォーム</t>
    <rPh sb="3" eb="6">
      <t>キョウギシャ</t>
    </rPh>
    <rPh sb="7" eb="9">
      <t>ヨウグ</t>
    </rPh>
    <phoneticPr fontId="7"/>
  </si>
  <si>
    <r>
      <rPr>
        <b/>
        <sz val="11"/>
        <color rgb="FF0070C0"/>
        <rFont val="Meiryo UI"/>
        <family val="3"/>
        <charset val="128"/>
      </rPr>
      <t>　１．趣旨</t>
    </r>
    <r>
      <rPr>
        <sz val="11"/>
        <color theme="1"/>
        <rFont val="Meiryo UI"/>
        <family val="3"/>
        <charset val="128"/>
      </rPr>
      <t>　本リーグを通して、北部地区の少年・少女の心身の健全育成及び友情交流を深めながらサッカー技術の向上を目指す。</t>
    </r>
    <phoneticPr fontId="7"/>
  </si>
  <si>
    <r>
      <rPr>
        <b/>
        <sz val="11"/>
        <color rgb="FF0070C0"/>
        <rFont val="Meiryo UI"/>
        <family val="3"/>
        <charset val="128"/>
      </rPr>
      <t>　２．主催</t>
    </r>
    <r>
      <rPr>
        <sz val="11"/>
        <color theme="1"/>
        <rFont val="Meiryo UI"/>
        <family val="3"/>
        <charset val="128"/>
      </rPr>
      <t>　公益財団法人　日本サッカー協会、一般社団法人　沖縄県サッカー協会</t>
    </r>
    <phoneticPr fontId="7"/>
  </si>
  <si>
    <r>
      <rPr>
        <b/>
        <sz val="11"/>
        <color rgb="FF0070C0"/>
        <rFont val="Meiryo UI"/>
        <family val="3"/>
        <charset val="128"/>
      </rPr>
      <t>　３．主管</t>
    </r>
    <r>
      <rPr>
        <sz val="11"/>
        <color theme="1"/>
        <rFont val="Meiryo UI"/>
        <family val="3"/>
        <charset val="128"/>
      </rPr>
      <t>　名護市サッカー協会少年部</t>
    </r>
    <phoneticPr fontId="7"/>
  </si>
  <si>
    <r>
      <rPr>
        <b/>
        <sz val="11"/>
        <color rgb="FF0070C0"/>
        <rFont val="Meiryo UI"/>
        <family val="3"/>
        <charset val="128"/>
      </rPr>
      <t>　５．参加資格</t>
    </r>
    <r>
      <rPr>
        <sz val="11"/>
        <color theme="1"/>
        <rFont val="Meiryo UI"/>
        <family val="3"/>
        <charset val="128"/>
      </rPr>
      <t>　</t>
    </r>
    <phoneticPr fontId="7"/>
  </si>
  <si>
    <r>
      <rPr>
        <b/>
        <sz val="11"/>
        <color rgb="FF0070C0"/>
        <rFont val="Meiryo UI"/>
        <family val="3"/>
        <charset val="128"/>
      </rPr>
      <t>　６．競技規則</t>
    </r>
    <r>
      <rPr>
        <sz val="11"/>
        <color theme="1"/>
        <rFont val="Meiryo UI"/>
        <family val="3"/>
        <charset val="128"/>
      </rPr>
      <t>　日本サッカー協会「８人制サッカー競技規則」によるが、詳細は名護市サッカー協会少年部の決定の内容に準ずる。</t>
    </r>
    <rPh sb="8" eb="10">
      <t>ニホン</t>
    </rPh>
    <rPh sb="14" eb="16">
      <t>キョウカイ</t>
    </rPh>
    <rPh sb="18" eb="20">
      <t>ニンセイ</t>
    </rPh>
    <rPh sb="24" eb="26">
      <t>キョウギ</t>
    </rPh>
    <rPh sb="26" eb="28">
      <t>キソク</t>
    </rPh>
    <rPh sb="34" eb="36">
      <t>ショウサイ</t>
    </rPh>
    <rPh sb="37" eb="40">
      <t>ナゴシ</t>
    </rPh>
    <rPh sb="44" eb="46">
      <t>キョウカイ</t>
    </rPh>
    <rPh sb="46" eb="48">
      <t>ショウネン</t>
    </rPh>
    <rPh sb="48" eb="49">
      <t>ブ</t>
    </rPh>
    <rPh sb="50" eb="52">
      <t>ケッテイ</t>
    </rPh>
    <rPh sb="53" eb="55">
      <t>ナイヨウ</t>
    </rPh>
    <rPh sb="56" eb="57">
      <t>ジュン</t>
    </rPh>
    <phoneticPr fontId="7"/>
  </si>
  <si>
    <r>
      <rPr>
        <b/>
        <sz val="11"/>
        <color rgb="FF0070C0"/>
        <rFont val="Meiryo UI"/>
        <family val="3"/>
        <charset val="128"/>
      </rPr>
      <t>　７．審判</t>
    </r>
    <r>
      <rPr>
        <sz val="11"/>
        <color theme="1"/>
        <rFont val="Meiryo UI"/>
        <family val="3"/>
        <charset val="128"/>
      </rPr>
      <t>　４人制で行う。(各チーム２名の帯同審判を義務付ける。)</t>
    </r>
    <rPh sb="7" eb="8">
      <t>ニン</t>
    </rPh>
    <rPh sb="8" eb="9">
      <t>セイ</t>
    </rPh>
    <rPh sb="10" eb="11">
      <t>オコナ</t>
    </rPh>
    <rPh sb="14" eb="15">
      <t>カク</t>
    </rPh>
    <rPh sb="19" eb="20">
      <t>メイ</t>
    </rPh>
    <rPh sb="21" eb="23">
      <t>タイドウ</t>
    </rPh>
    <rPh sb="23" eb="25">
      <t>シンパン</t>
    </rPh>
    <rPh sb="26" eb="28">
      <t>ギム</t>
    </rPh>
    <rPh sb="28" eb="29">
      <t>ヅ</t>
    </rPh>
    <phoneticPr fontId="7"/>
  </si>
  <si>
    <t>１３．表彰</t>
    <rPh sb="3" eb="5">
      <t>ヒョウショウ</t>
    </rPh>
    <phoneticPr fontId="7"/>
  </si>
  <si>
    <r>
      <rPr>
        <b/>
        <sz val="11"/>
        <color rgb="FF0070C0"/>
        <rFont val="Meiryo UI"/>
        <family val="3"/>
        <charset val="128"/>
      </rPr>
      <t>１５．そ の 他</t>
    </r>
    <r>
      <rPr>
        <sz val="11"/>
        <color theme="1"/>
        <rFont val="Meiryo UI"/>
        <family val="3"/>
        <charset val="128"/>
      </rPr>
      <t>　　</t>
    </r>
    <phoneticPr fontId="7"/>
  </si>
  <si>
    <t>１５．新型コロナウイルス感染症対策</t>
    <rPh sb="3" eb="5">
      <t>シンガタ</t>
    </rPh>
    <rPh sb="12" eb="15">
      <t>カンセンショウ</t>
    </rPh>
    <rPh sb="15" eb="17">
      <t>タイサク</t>
    </rPh>
    <phoneticPr fontId="7"/>
  </si>
  <si>
    <t>　　　　　　　感染症予防のため、次のガイドラインを設ける。</t>
    <phoneticPr fontId="7"/>
  </si>
  <si>
    <t>　　　　　　　なお、本ガイドラインは試合当日の運営のみを対象として定義する。</t>
    <phoneticPr fontId="7"/>
  </si>
  <si>
    <t>　　　　　　　その他のガイドラインは主催、主管が発行するガイドラインに従うものとする。</t>
    <phoneticPr fontId="7"/>
  </si>
  <si>
    <t>　　　　　　　　①コートのラインは、マーカを使用して明示することを推奨する。</t>
    <phoneticPr fontId="7"/>
  </si>
  <si>
    <t>　　　　　　　　②感染予防のためのアルコール、石鹸、等は本部に準備するが、まずは各チームで基本的な手洗い、消毒を徹底させる。</t>
    <phoneticPr fontId="7"/>
  </si>
  <si>
    <t>　　　　　　　　③本部テントは設置しない。必要に応じて運営担当チームが自チームのテントで代替する。</t>
    <phoneticPr fontId="7"/>
  </si>
  <si>
    <t>　　　　　　　　④会場の指示により、参加チーム・選手の体調管理チェック表を提出する。</t>
    <phoneticPr fontId="7"/>
  </si>
  <si>
    <t>　　　　　　　　⑤開会式・閉会式は行わない。</t>
    <phoneticPr fontId="7"/>
  </si>
  <si>
    <t>　　　　　　　　⑥審判ミーティングは実施しない。</t>
    <phoneticPr fontId="7"/>
  </si>
  <si>
    <t>　　　　　　　　⑦審判報告書は、重要報告事項が発生した場合のみ記載する。</t>
    <phoneticPr fontId="7"/>
  </si>
  <si>
    <t>　　　　　　　　⑧審判フラグは、本部でも準備するが、各チームからの持参を推奨する。</t>
    <phoneticPr fontId="7"/>
  </si>
  <si>
    <t>　　　　　　　　⑨審判の飲水は本部では準備しない。各自準備すること。</t>
    <phoneticPr fontId="7"/>
  </si>
  <si>
    <t>　　　　　　　　⑩選手、スタッフは、移動中はマスクを着用すること。</t>
    <phoneticPr fontId="7"/>
  </si>
  <si>
    <t>　　　　　　　　⑪会場への移動時、乗合等の密集を避けること。</t>
    <phoneticPr fontId="7"/>
  </si>
  <si>
    <t>　　　　　　　　⑫選手、スタッフ間での距離感を保つこと。（密な状況を極力作らない事。）</t>
    <phoneticPr fontId="7"/>
  </si>
  <si>
    <t>　　　　　　　　⑬控え選手のベンチでのビブス着用は行わない。</t>
    <phoneticPr fontId="7"/>
  </si>
  <si>
    <t>　　　　　　　　⑭試合前後の握手は行わない。</t>
    <phoneticPr fontId="7"/>
  </si>
  <si>
    <t>　　　　　　　　⑮試合前の整列は行わない。（コートに入る前にそれぞれのベンチ前で一礼）</t>
    <phoneticPr fontId="7"/>
  </si>
  <si>
    <t>　　　　　　　　⑯ベンチ、テントを十分に準備し間隔を取るよう努力する。</t>
    <phoneticPr fontId="7"/>
  </si>
  <si>
    <t>　　　　　　　　⑰観戦者はコートから極力離れる。（会場ごとの観戦ルールに従う。）</t>
    <phoneticPr fontId="7"/>
  </si>
  <si>
    <t>　　　　　　　　⑱記録は行わない。得点は審判が運営担当に報告する。</t>
    <phoneticPr fontId="7"/>
  </si>
  <si>
    <t xml:space="preserve"> 5　位　：</t>
    <rPh sb="3" eb="4">
      <t>イ</t>
    </rPh>
    <phoneticPr fontId="12"/>
  </si>
  <si>
    <t>詳細</t>
    <rPh sb="0" eb="2">
      <t>ショウサイ</t>
    </rPh>
    <phoneticPr fontId="7"/>
  </si>
  <si>
    <t>　　　　　　 　　⑦ソックスにテープまたはその他の材質のものを貼り付ける、または外部に着用する場合、ソックスと同色でなくても良い。</t>
    <phoneticPr fontId="7"/>
  </si>
  <si>
    <t xml:space="preserve">                 ⑧アンダーシャツの色は問わない。(審判が着用する黒色は認められない）ただし原則としてチーム内で同色のものを着用する。
</t>
    <phoneticPr fontId="7"/>
  </si>
  <si>
    <t xml:space="preserve">                 ⑨アンダーショーツおよびタイツの色は問わない。ただし原則としてチーム内で同色のものを着用する。</t>
    <phoneticPr fontId="7"/>
  </si>
  <si>
    <r>
      <rPr>
        <b/>
        <sz val="11"/>
        <color rgb="FF0070C0"/>
        <rFont val="Meiryo UI"/>
        <family val="3"/>
        <charset val="128"/>
      </rPr>
      <t>　８.　大会参加費</t>
    </r>
    <r>
      <rPr>
        <b/>
        <sz val="11"/>
        <rFont val="Meiryo UI"/>
        <family val="3"/>
        <charset val="128"/>
      </rPr>
      <t>　　　</t>
    </r>
    <r>
      <rPr>
        <sz val="11"/>
        <rFont val="Meiryo UI"/>
        <family val="3"/>
        <charset val="128"/>
      </rPr>
      <t>１チーム　5,000円　(2チームエントリーは8,000円）</t>
    </r>
    <rPh sb="4" eb="6">
      <t>タイカイ</t>
    </rPh>
    <rPh sb="6" eb="8">
      <t>サンカ</t>
    </rPh>
    <rPh sb="8" eb="9">
      <t>ヒ</t>
    </rPh>
    <rPh sb="22" eb="23">
      <t>エン</t>
    </rPh>
    <rPh sb="40" eb="41">
      <t xml:space="preserve">エン </t>
    </rPh>
    <phoneticPr fontId="7"/>
  </si>
  <si>
    <t>大北ヴァレンチ</t>
    <rPh sb="0" eb="2">
      <t>オオキｔア</t>
    </rPh>
    <phoneticPr fontId="7"/>
  </si>
  <si>
    <t>本部JFC</t>
    <rPh sb="0" eb="2">
      <t>モトｂウ</t>
    </rPh>
    <phoneticPr fontId="7"/>
  </si>
  <si>
    <t>第１期</t>
    <rPh sb="0" eb="1">
      <t>ダイ</t>
    </rPh>
    <rPh sb="2" eb="3">
      <t>キ</t>
    </rPh>
    <phoneticPr fontId="7"/>
  </si>
  <si>
    <t xml:space="preserve"> 9　位　：</t>
    <rPh sb="3" eb="4">
      <t>イ</t>
    </rPh>
    <phoneticPr fontId="12"/>
  </si>
  <si>
    <t>令和4年度Ｕ－１２リーグ収支報告・明細　(　/　時点)</t>
    <rPh sb="0" eb="1">
      <t>レイ</t>
    </rPh>
    <rPh sb="1" eb="2">
      <t>ワ</t>
    </rPh>
    <rPh sb="3" eb="5">
      <t>ネンド</t>
    </rPh>
    <rPh sb="12" eb="14">
      <t>シュウシ</t>
    </rPh>
    <rPh sb="14" eb="16">
      <t>ホウコク</t>
    </rPh>
    <rPh sb="17" eb="19">
      <t>メイサイ</t>
    </rPh>
    <rPh sb="24" eb="26">
      <t>ジテン</t>
    </rPh>
    <phoneticPr fontId="7"/>
  </si>
  <si>
    <t>※振込み期限は、４月13日となります。</t>
    <rPh sb="1" eb="3">
      <t>フリコミ</t>
    </rPh>
    <rPh sb="4" eb="6">
      <t>キゲン</t>
    </rPh>
    <rPh sb="9" eb="10">
      <t>ガツ</t>
    </rPh>
    <rPh sb="12" eb="13">
      <t>ジツ</t>
    </rPh>
    <phoneticPr fontId="12"/>
  </si>
  <si>
    <t>羽地FC</t>
    <rPh sb="0" eb="2">
      <t>ハｎエ</t>
    </rPh>
    <phoneticPr fontId="7"/>
  </si>
  <si>
    <t>・あけみおスカイドーム</t>
    <rPh sb="0" eb="1">
      <t>・</t>
    </rPh>
    <phoneticPr fontId="7"/>
  </si>
  <si>
    <t>－　大会報告　－</t>
    <phoneticPr fontId="7"/>
  </si>
  <si>
    <t>安和FC</t>
    <rPh sb="0" eb="2">
      <t xml:space="preserve">アワ </t>
    </rPh>
    <phoneticPr fontId="7"/>
  </si>
  <si>
    <t>名護ドルフィン</t>
    <rPh sb="0" eb="2">
      <t xml:space="preserve">ナゴ </t>
    </rPh>
    <phoneticPr fontId="7"/>
  </si>
  <si>
    <t>カルチャー</t>
  </si>
  <si>
    <t>カルチャー</t>
    <phoneticPr fontId="7"/>
  </si>
  <si>
    <t>FUN</t>
  </si>
  <si>
    <t>FUN</t>
    <phoneticPr fontId="7"/>
  </si>
  <si>
    <t>③</t>
    <phoneticPr fontId="7"/>
  </si>
  <si>
    <t>１１：００〜１２：００</t>
    <phoneticPr fontId="7"/>
  </si>
  <si>
    <t>②</t>
    <phoneticPr fontId="7"/>
  </si>
  <si>
    <t>１０：００～１１：００</t>
    <phoneticPr fontId="7"/>
  </si>
  <si>
    <t>①</t>
    <phoneticPr fontId="7"/>
  </si>
  <si>
    <t>９：００～１０：００</t>
    <phoneticPr fontId="7"/>
  </si>
  <si>
    <t>コート設営</t>
    <phoneticPr fontId="7"/>
  </si>
  <si>
    <t>７：３０〜</t>
    <phoneticPr fontId="7"/>
  </si>
  <si>
    <t>第４期</t>
    <rPh sb="0" eb="1">
      <t>ダイ</t>
    </rPh>
    <rPh sb="2" eb="3">
      <t>キ</t>
    </rPh>
    <phoneticPr fontId="7"/>
  </si>
  <si>
    <t>第３期</t>
    <rPh sb="0" eb="1">
      <t>ダイ</t>
    </rPh>
    <rPh sb="2" eb="3">
      <t>キ</t>
    </rPh>
    <phoneticPr fontId="7"/>
  </si>
  <si>
    <t>第２期</t>
    <rPh sb="0" eb="1">
      <t>ダイ</t>
    </rPh>
    <rPh sb="2" eb="3">
      <t>キ</t>
    </rPh>
    <phoneticPr fontId="7"/>
  </si>
  <si>
    <t>令和５年度 ＪＦＡ　Ｕ-１２全日地区リーグin沖縄県(北部地区)</t>
    <rPh sb="0" eb="1">
      <t>レイ</t>
    </rPh>
    <rPh sb="1" eb="2">
      <t>ワ</t>
    </rPh>
    <rPh sb="3" eb="5">
      <t>ネンド</t>
    </rPh>
    <rPh sb="14" eb="16">
      <t>ゼンニチ</t>
    </rPh>
    <rPh sb="16" eb="18">
      <t>チク</t>
    </rPh>
    <rPh sb="23" eb="25">
      <t>オキナワ</t>
    </rPh>
    <rPh sb="25" eb="26">
      <t>ケン</t>
    </rPh>
    <rPh sb="27" eb="29">
      <t>ホクブ</t>
    </rPh>
    <rPh sb="29" eb="31">
      <t>チク</t>
    </rPh>
    <phoneticPr fontId="7"/>
  </si>
  <si>
    <t>事業計画書</t>
    <rPh sb="0" eb="2">
      <t>ジギョウ</t>
    </rPh>
    <rPh sb="2" eb="4">
      <t>ケイカｋウ</t>
    </rPh>
    <phoneticPr fontId="7"/>
  </si>
  <si>
    <t>第５期</t>
    <rPh sb="0" eb="1">
      <t>ダイ</t>
    </rPh>
    <rPh sb="2" eb="3">
      <t>キ</t>
    </rPh>
    <phoneticPr fontId="7"/>
  </si>
  <si>
    <t>羽地ダムA</t>
    <rPh sb="0" eb="2">
      <t>ハｎエ</t>
    </rPh>
    <phoneticPr fontId="7"/>
  </si>
  <si>
    <t>羽地ダムB</t>
    <rPh sb="0" eb="2">
      <t>ハｎエ</t>
    </rPh>
    <phoneticPr fontId="7"/>
  </si>
  <si>
    <t>主・４本部</t>
    <rPh sb="0" eb="1">
      <t xml:space="preserve">シュ </t>
    </rPh>
    <rPh sb="3" eb="5">
      <t>モｔオ</t>
    </rPh>
    <phoneticPr fontId="7"/>
  </si>
  <si>
    <t>主・４FUN</t>
    <rPh sb="0" eb="1">
      <t xml:space="preserve">シュ </t>
    </rPh>
    <phoneticPr fontId="7"/>
  </si>
  <si>
    <t>主・４大北</t>
    <rPh sb="2" eb="3">
      <t>４</t>
    </rPh>
    <rPh sb="3" eb="5">
      <t>オオキｔア</t>
    </rPh>
    <phoneticPr fontId="7"/>
  </si>
  <si>
    <t>主・４安和</t>
    <rPh sb="3" eb="5">
      <t xml:space="preserve">アワ </t>
    </rPh>
    <phoneticPr fontId="7"/>
  </si>
  <si>
    <t>主・４羽地</t>
    <rPh sb="2" eb="3">
      <t>４</t>
    </rPh>
    <rPh sb="3" eb="5">
      <t>ハｎエ</t>
    </rPh>
    <phoneticPr fontId="7"/>
  </si>
  <si>
    <t>主・４ドル</t>
    <rPh sb="2" eb="3">
      <t>４</t>
    </rPh>
    <phoneticPr fontId="7"/>
  </si>
  <si>
    <t>１２：３０〜１３：３０</t>
    <phoneticPr fontId="7"/>
  </si>
  <si>
    <t>主・４カル</t>
    <rPh sb="2" eb="3">
      <t>４</t>
    </rPh>
    <phoneticPr fontId="7"/>
  </si>
  <si>
    <t>主・４大北</t>
    <rPh sb="3" eb="5">
      <t>オオキｔア</t>
    </rPh>
    <phoneticPr fontId="7"/>
  </si>
  <si>
    <t>主・４カル</t>
    <phoneticPr fontId="7"/>
  </si>
  <si>
    <t>主・４安和</t>
    <rPh sb="3" eb="4">
      <t xml:space="preserve">アワ </t>
    </rPh>
    <phoneticPr fontId="7"/>
  </si>
  <si>
    <t>主・４羽地</t>
    <rPh sb="3" eb="5">
      <t>ハｎエ</t>
    </rPh>
    <phoneticPr fontId="7"/>
  </si>
  <si>
    <t>主・４ドル</t>
    <rPh sb="0" eb="1">
      <t xml:space="preserve">シュ </t>
    </rPh>
    <phoneticPr fontId="7"/>
  </si>
  <si>
    <t>主・４カル</t>
    <rPh sb="0" eb="1">
      <t xml:space="preserve">シュ </t>
    </rPh>
    <phoneticPr fontId="7"/>
  </si>
  <si>
    <t>主・４FUN</t>
    <phoneticPr fontId="7"/>
  </si>
  <si>
    <t>主・４安和</t>
    <rPh sb="2" eb="3">
      <t>４</t>
    </rPh>
    <rPh sb="3" eb="5">
      <t xml:space="preserve">アワ </t>
    </rPh>
    <phoneticPr fontId="7"/>
  </si>
  <si>
    <t>主・４ドル</t>
    <phoneticPr fontId="7"/>
  </si>
  <si>
    <t>第６期</t>
    <rPh sb="0" eb="1">
      <t>ダイ</t>
    </rPh>
    <rPh sb="2" eb="3">
      <t>キ</t>
    </rPh>
    <phoneticPr fontId="7"/>
  </si>
  <si>
    <t>第７期</t>
    <rPh sb="0" eb="1">
      <t>ダイ</t>
    </rPh>
    <rPh sb="2" eb="3">
      <t>キ</t>
    </rPh>
    <phoneticPr fontId="7"/>
  </si>
  <si>
    <t>第８期</t>
    <rPh sb="0" eb="1">
      <t>ダイ</t>
    </rPh>
    <rPh sb="2" eb="3">
      <t>キ</t>
    </rPh>
    <phoneticPr fontId="7"/>
  </si>
  <si>
    <t>チーム名</t>
  </si>
  <si>
    <t>試合数</t>
  </si>
  <si>
    <t>勝点</t>
  </si>
  <si>
    <t>勝</t>
  </si>
  <si>
    <t>分</t>
  </si>
  <si>
    <t>負</t>
  </si>
  <si>
    <t>得点</t>
  </si>
  <si>
    <t>失点</t>
  </si>
  <si>
    <t>得失点差</t>
  </si>
  <si>
    <t>順位</t>
  </si>
  <si>
    <t>得失点データ</t>
  </si>
  <si>
    <t>-</t>
  </si>
  <si>
    <t xml:space="preserve"> </t>
  </si>
  <si>
    <t>名護ドルフィン</t>
    <rPh sb="0" eb="2">
      <t>ンゴ</t>
    </rPh>
    <phoneticPr fontId="7"/>
  </si>
  <si>
    <t>FUN FC</t>
    <phoneticPr fontId="7"/>
  </si>
  <si>
    <t>JFA U-１２サッカーリーグ沖縄2023（北部地区）前期</t>
    <rPh sb="22" eb="24">
      <t>ホクｂウ</t>
    </rPh>
    <rPh sb="27" eb="29">
      <t>ゼｎン</t>
    </rPh>
    <phoneticPr fontId="49"/>
  </si>
  <si>
    <t>JFA U-１２サッカーリーグ沖縄2023（北部地区）後期</t>
    <rPh sb="22" eb="24">
      <t>ホクｂウ</t>
    </rPh>
    <rPh sb="27" eb="29">
      <t>コウｋイ</t>
    </rPh>
    <phoneticPr fontId="49"/>
  </si>
  <si>
    <r>
      <t>　９．参加チーム</t>
    </r>
    <r>
      <rPr>
        <sz val="11"/>
        <rFont val="Meiryo UI"/>
        <family val="3"/>
        <charset val="128"/>
      </rPr>
      <t>　Ｕ－１２　９チーム</t>
    </r>
    <rPh sb="3" eb="5">
      <t>サンカ</t>
    </rPh>
    <phoneticPr fontId="7"/>
  </si>
  <si>
    <t xml:space="preserve">  　　　　　　　①試合形式は、前期・後期に分かれてH &amp;A方式で８期分のリーグを行う。</t>
    <rPh sb="16" eb="18">
      <t>ゼンｋイ</t>
    </rPh>
    <rPh sb="19" eb="21">
      <t>コウｋイ</t>
    </rPh>
    <rPh sb="22" eb="23">
      <t>ワ</t>
    </rPh>
    <rPh sb="30" eb="32">
      <t>ホウｓｋイ</t>
    </rPh>
    <rPh sb="34" eb="36">
      <t>キブン</t>
    </rPh>
    <rPh sb="41" eb="42">
      <t>オコナ</t>
    </rPh>
    <phoneticPr fontId="7"/>
  </si>
  <si>
    <t>　　　　　　　　●順位の決定方法は勝ち点の多い順に決定する。
　　　　　　　　　　　　　　　　勝ち点(勝ち＝３点、引き分け＝１点、負け＝０点)、当該チーム対戦結果、得失点差、総得点、くじ(監督)の順で順位決定。</t>
    <rPh sb="9" eb="11">
      <t xml:space="preserve">ジュンイ </t>
    </rPh>
    <rPh sb="14" eb="16">
      <t>ホウホウ</t>
    </rPh>
    <rPh sb="21" eb="22">
      <t>オオイ</t>
    </rPh>
    <rPh sb="25" eb="27">
      <t>ケッテイ</t>
    </rPh>
    <rPh sb="72" eb="74">
      <t>トウガイ</t>
    </rPh>
    <rPh sb="77" eb="79">
      <t>タイセン</t>
    </rPh>
    <rPh sb="79" eb="81">
      <t>ケッカ</t>
    </rPh>
    <rPh sb="82" eb="86">
      <t>トクシッテンサ</t>
    </rPh>
    <rPh sb="87" eb="90">
      <t>ソウトクテン</t>
    </rPh>
    <rPh sb="94" eb="96">
      <t>カントク</t>
    </rPh>
    <rPh sb="98" eb="99">
      <t>ジュン</t>
    </rPh>
    <rPh sb="100" eb="102">
      <t>ジュンイ</t>
    </rPh>
    <rPh sb="102" eb="104">
      <t>ケッテイ</t>
    </rPh>
    <phoneticPr fontId="7"/>
  </si>
  <si>
    <r>
      <rPr>
        <b/>
        <sz val="11"/>
        <color rgb="FF0070C0"/>
        <rFont val="Meiryo UI"/>
        <family val="3"/>
        <charset val="128"/>
      </rPr>
      <t>　４．日程・会場</t>
    </r>
    <r>
      <rPr>
        <sz val="11"/>
        <color theme="1"/>
        <rFont val="Meiryo UI"/>
        <family val="3"/>
        <charset val="128"/>
      </rPr>
      <t>　4/23〜実施。残り７日間は北部地区イベントを考慮しながら都度名護市サッカー協会少年部で要相談。
                      会場は羽地ダムグラウンド開催を基本とする。</t>
    </r>
    <rPh sb="3" eb="5">
      <t>ニッテイ</t>
    </rPh>
    <rPh sb="6" eb="8">
      <t>カイジョウ</t>
    </rPh>
    <rPh sb="14" eb="16">
      <t>ジッシ</t>
    </rPh>
    <rPh sb="17" eb="18">
      <t>ノコ</t>
    </rPh>
    <rPh sb="20" eb="21">
      <t>ニチ</t>
    </rPh>
    <rPh sb="21" eb="22">
      <t>カン</t>
    </rPh>
    <rPh sb="23" eb="25">
      <t>ホクブ</t>
    </rPh>
    <rPh sb="25" eb="27">
      <t>チク</t>
    </rPh>
    <rPh sb="32" eb="34">
      <t>コウリョ</t>
    </rPh>
    <rPh sb="38" eb="40">
      <t>ツド</t>
    </rPh>
    <rPh sb="40" eb="43">
      <t>ナゴシ</t>
    </rPh>
    <rPh sb="47" eb="49">
      <t>キョウカイ</t>
    </rPh>
    <rPh sb="49" eb="51">
      <t>ショウネン</t>
    </rPh>
    <rPh sb="51" eb="52">
      <t>ブ</t>
    </rPh>
    <rPh sb="53" eb="54">
      <t>ヨウ</t>
    </rPh>
    <rPh sb="54" eb="56">
      <t>ソウダン</t>
    </rPh>
    <rPh sb="80" eb="82">
      <t>カイジョウ</t>
    </rPh>
    <rPh sb="83" eb="85">
      <t>ハネジ</t>
    </rPh>
    <rPh sb="92" eb="94">
      <t>カイサイ</t>
    </rPh>
    <rPh sb="95" eb="97">
      <t>キホン</t>
    </rPh>
    <phoneticPr fontId="7"/>
  </si>
  <si>
    <t>提出：２０２４年2月22日</t>
    <phoneticPr fontId="12"/>
  </si>
  <si>
    <t>ヴォルティーダB</t>
    <phoneticPr fontId="7"/>
  </si>
  <si>
    <t>本部JFC　A</t>
    <rPh sb="0" eb="2">
      <t>モトｂウ</t>
    </rPh>
    <phoneticPr fontId="7"/>
  </si>
  <si>
    <t>本部JFC　B</t>
    <rPh sb="0" eb="2">
      <t>モトブ</t>
    </rPh>
    <phoneticPr fontId="7"/>
  </si>
  <si>
    <t>主・４本部B</t>
    <rPh sb="2" eb="3">
      <t>４</t>
    </rPh>
    <rPh sb="3" eb="5">
      <t>モトブ</t>
    </rPh>
    <phoneticPr fontId="7"/>
  </si>
  <si>
    <t>主・４ヴォルB</t>
    <phoneticPr fontId="7"/>
  </si>
  <si>
    <t>主・４ヴォルB</t>
    <rPh sb="2" eb="3">
      <t>４</t>
    </rPh>
    <phoneticPr fontId="7"/>
  </si>
  <si>
    <t>主・４本部A</t>
    <rPh sb="0" eb="1">
      <t xml:space="preserve">シュ </t>
    </rPh>
    <rPh sb="3" eb="5">
      <t>モｔオ</t>
    </rPh>
    <phoneticPr fontId="7"/>
  </si>
  <si>
    <t>主・４本部B</t>
    <rPh sb="3" eb="5">
      <t>モトブ</t>
    </rPh>
    <phoneticPr fontId="7"/>
  </si>
  <si>
    <t>主・４本部A</t>
    <rPh sb="3" eb="5">
      <t>モｔオ</t>
    </rPh>
    <phoneticPr fontId="7"/>
  </si>
  <si>
    <t>１３：３０〜１４：３０</t>
    <phoneticPr fontId="7"/>
  </si>
  <si>
    <t>１４：３０〜１５：３０</t>
    <phoneticPr fontId="7"/>
  </si>
  <si>
    <t>羽地ダム（山側）</t>
    <rPh sb="0" eb="2">
      <t>ハｎエ</t>
    </rPh>
    <rPh sb="5" eb="7">
      <t>ヤマガワ</t>
    </rPh>
    <phoneticPr fontId="7"/>
  </si>
  <si>
    <t>羽地FC</t>
    <rPh sb="0" eb="2">
      <t>ハネ</t>
    </rPh>
    <phoneticPr fontId="7"/>
  </si>
  <si>
    <t>主・４本部</t>
    <rPh sb="2" eb="3">
      <t>４</t>
    </rPh>
    <rPh sb="3" eb="5">
      <t xml:space="preserve">モトブ </t>
    </rPh>
    <phoneticPr fontId="7"/>
  </si>
  <si>
    <t>羽地ダム（川側）</t>
    <rPh sb="0" eb="2">
      <t>ハｎエ</t>
    </rPh>
    <rPh sb="5" eb="6">
      <t xml:space="preserve">カワ </t>
    </rPh>
    <rPh sb="6" eb="7">
      <t>チュウセィア</t>
    </rPh>
    <phoneticPr fontId="7"/>
  </si>
  <si>
    <t>２１世紀サッカー場（海側）</t>
    <rPh sb="8" eb="9">
      <t>ジョウ</t>
    </rPh>
    <rPh sb="10" eb="12">
      <t>ウミガワ</t>
    </rPh>
    <phoneticPr fontId="7"/>
  </si>
  <si>
    <t>２１世紀サッカー場（駐車場側）</t>
    <rPh sb="8" eb="9">
      <t>ジョウ</t>
    </rPh>
    <rPh sb="10" eb="14">
      <t>チュウ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</si>
</sst>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0"/>
    <numFmt numFmtId="177" formatCode="[$-411]General"/>
    <numFmt numFmtId="178" formatCode="_-* #,##0\ _F_-;\-* #,##0\ _F_-;_-* &quot;-&quot;\ _F_-;_-@_-"/>
    <numFmt numFmtId="179" formatCode="_-* #,##0\ _F_-;\-* #,##0\ _F_-;_-* &quot;- &quot;_F_-;_-@_-"/>
    <numFmt numFmtId="180" formatCode="[$￥-411]#,##0;[Red]&quot;-&quot;[$￥-411]#,##0"/>
    <numFmt numFmtId="181" formatCode="&quot;¥&quot;#,##0;[Red]&quot;¥-&quot;#,##0"/>
  </numFmts>
  <fonts count="57">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b/>
      <sz val="12"/>
      <color theme="1"/>
      <name val="Meiryo UI"/>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12"/>
      <name val="Meiryo UI"/>
      <family val="3"/>
      <charset val="128"/>
    </font>
    <font>
      <sz val="11"/>
      <name val="Meiryo UI"/>
      <family val="3"/>
      <charset val="128"/>
    </font>
    <font>
      <sz val="6"/>
      <name val="ＭＳ Ｐゴシック"/>
      <family val="3"/>
      <charset val="128"/>
    </font>
    <font>
      <sz val="11"/>
      <color rgb="FF000000"/>
      <name val="Meiryo UI"/>
      <family val="3"/>
      <charset val="128"/>
    </font>
    <font>
      <sz val="11"/>
      <name val="ＭＳ ゴシック"/>
      <family val="3"/>
      <charset val="128"/>
    </font>
    <font>
      <sz val="11"/>
      <color rgb="FF000000"/>
      <name val="ＭＳ Ｐゴシック"/>
      <family val="3"/>
      <charset val="128"/>
    </font>
    <font>
      <sz val="11"/>
      <name val="ＭＳ Ｐゴシック"/>
      <family val="3"/>
      <charset val="128"/>
    </font>
    <font>
      <sz val="11"/>
      <color indexed="8"/>
      <name val="ＭＳ Ｐゴシック"/>
      <family val="3"/>
      <charset val="128"/>
    </font>
    <font>
      <sz val="8"/>
      <name val="Arial"/>
      <family val="2"/>
    </font>
    <font>
      <b/>
      <sz val="12"/>
      <name val="Arial"/>
      <family val="2"/>
    </font>
    <font>
      <b/>
      <i/>
      <sz val="16"/>
      <color rgb="FF000000"/>
      <name val="Arial"/>
      <family val="2"/>
    </font>
    <font>
      <sz val="10"/>
      <name val="ＭＳ ゴシック"/>
      <family val="3"/>
      <charset val="128"/>
    </font>
    <font>
      <sz val="11"/>
      <name val="明朝"/>
      <family val="1"/>
      <charset val="128"/>
    </font>
    <font>
      <sz val="10"/>
      <name val="Arial"/>
      <family val="2"/>
    </font>
    <font>
      <b/>
      <i/>
      <u/>
      <sz val="11"/>
      <color rgb="FF000000"/>
      <name val="Arial"/>
      <family val="2"/>
    </font>
    <font>
      <sz val="11"/>
      <color rgb="FF000000"/>
      <name val="Arial"/>
      <family val="2"/>
    </font>
    <font>
      <sz val="14"/>
      <name val="ＭＳ 明朝"/>
      <family val="1"/>
      <charset val="128"/>
    </font>
    <font>
      <b/>
      <sz val="11"/>
      <name val="Meiryo UI"/>
      <family val="3"/>
      <charset val="128"/>
    </font>
    <font>
      <sz val="10"/>
      <name val="Meiryo UI"/>
      <family val="3"/>
      <charset val="128"/>
    </font>
    <font>
      <b/>
      <sz val="12"/>
      <name val="Meiryo UI"/>
      <family val="3"/>
      <charset val="128"/>
    </font>
    <font>
      <sz val="11"/>
      <name val="ＭＳ Ｐゴシック"/>
      <family val="3"/>
      <charset val="128"/>
      <scheme val="minor"/>
    </font>
    <font>
      <sz val="11"/>
      <color rgb="FF000000"/>
      <name val="ＭＳ Ｐゴシック"/>
      <family val="3"/>
      <charset val="128"/>
      <scheme val="major"/>
    </font>
    <font>
      <b/>
      <sz val="18"/>
      <name val="ＭＳ Ｐゴシック"/>
      <family val="3"/>
      <charset val="128"/>
    </font>
    <font>
      <b/>
      <sz val="28"/>
      <name val="ＤＦ特太ゴシック体"/>
      <family val="3"/>
      <charset val="128"/>
    </font>
    <font>
      <sz val="11"/>
      <name val="ＤＦ特太ゴシック体"/>
      <family val="3"/>
      <charset val="128"/>
    </font>
    <font>
      <b/>
      <sz val="20"/>
      <name val="ＭＳ Ｐゴシック"/>
      <family val="3"/>
      <charset val="128"/>
    </font>
    <font>
      <sz val="18"/>
      <name val="ＭＳ Ｐゴシック"/>
      <family val="3"/>
      <charset val="128"/>
    </font>
    <font>
      <sz val="20"/>
      <name val="ＭＳ Ｐゴシック"/>
      <family val="3"/>
      <charset val="128"/>
    </font>
    <font>
      <b/>
      <sz val="16"/>
      <name val="ＭＳ Ｐゴシック"/>
      <family val="3"/>
      <charset val="128"/>
    </font>
    <font>
      <b/>
      <sz val="11"/>
      <color theme="1"/>
      <name val="ＭＳ Ｐゴシック"/>
      <family val="3"/>
      <charset val="128"/>
      <scheme val="minor"/>
    </font>
    <font>
      <sz val="9"/>
      <color theme="1"/>
      <name val="ＭＳ Ｐゴシック"/>
      <family val="2"/>
      <charset val="128"/>
      <scheme val="minor"/>
    </font>
    <font>
      <b/>
      <sz val="11"/>
      <color theme="1"/>
      <name val="ＭＳ Ｐゴシック"/>
      <family val="2"/>
      <charset val="128"/>
      <scheme val="minor"/>
    </font>
    <font>
      <b/>
      <sz val="18"/>
      <color theme="1"/>
      <name val="ＭＳ Ｐゴシック"/>
      <family val="3"/>
      <charset val="128"/>
      <scheme val="minor"/>
    </font>
    <font>
      <b/>
      <sz val="14"/>
      <color theme="1"/>
      <name val="ＭＳ Ｐゴシック"/>
      <family val="3"/>
      <charset val="128"/>
      <scheme val="minor"/>
    </font>
    <font>
      <b/>
      <sz val="11"/>
      <color rgb="FF0070C0"/>
      <name val="Meiryo UI"/>
      <family val="3"/>
      <charset val="128"/>
    </font>
    <font>
      <b/>
      <sz val="14"/>
      <name val="ＭＳ Ｐゴシック"/>
      <family val="3"/>
      <charset val="128"/>
    </font>
    <font>
      <sz val="11"/>
      <color theme="1"/>
      <name val="ＭＳ Ｐゴシック"/>
      <family val="3"/>
      <charset val="128"/>
      <scheme val="minor"/>
    </font>
    <font>
      <sz val="11"/>
      <color indexed="8"/>
      <name val="游ゴシック"/>
      <family val="3"/>
      <charset val="128"/>
    </font>
    <font>
      <b/>
      <u/>
      <sz val="10"/>
      <color indexed="8"/>
      <name val="ＭＳ Ｐゴシック"/>
      <family val="3"/>
      <charset val="128"/>
    </font>
    <font>
      <sz val="6"/>
      <name val="游ゴシック"/>
      <family val="3"/>
      <charset val="128"/>
    </font>
    <font>
      <sz val="8"/>
      <color indexed="8"/>
      <name val="游ゴシック"/>
      <family val="3"/>
      <charset val="128"/>
    </font>
    <font>
      <sz val="8"/>
      <name val="游ゴシック"/>
      <family val="3"/>
      <charset val="128"/>
    </font>
    <font>
      <b/>
      <sz val="8"/>
      <color indexed="9"/>
      <name val="ＭＳ Ｐゴシック"/>
      <family val="3"/>
      <charset val="128"/>
    </font>
    <font>
      <sz val="8"/>
      <color indexed="8"/>
      <name val="ＭＳ Ｐゴシック"/>
      <family val="3"/>
      <charset val="128"/>
    </font>
    <font>
      <sz val="8"/>
      <color indexed="22"/>
      <name val="ＭＳ Ｐゴシック"/>
      <family val="3"/>
      <charset val="128"/>
    </font>
    <font>
      <sz val="8"/>
      <name val="ＭＳ Ｐゴシック"/>
      <family val="3"/>
      <charset val="128"/>
    </font>
    <font>
      <sz val="8"/>
      <color indexed="22"/>
      <name val="游ゴシック"/>
      <family val="3"/>
      <charset val="128"/>
    </font>
  </fonts>
  <fills count="14">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26"/>
        <bgColor indexed="64"/>
      </patternFill>
    </fill>
    <fill>
      <patternFill patternType="solid">
        <fgColor indexed="26"/>
        <bgColor indexed="9"/>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rgb="FF00B0F0"/>
        <bgColor indexed="64"/>
      </patternFill>
    </fill>
    <fill>
      <patternFill patternType="solid">
        <fgColor indexed="30"/>
        <bgColor indexed="21"/>
      </patternFill>
    </fill>
  </fills>
  <borders count="101">
    <border>
      <left/>
      <right/>
      <top/>
      <bottom/>
      <diagonal/>
    </border>
    <border>
      <left/>
      <right/>
      <top style="thin">
        <color indexed="8"/>
      </top>
      <bottom/>
      <diagonal/>
    </border>
    <border>
      <left/>
      <right/>
      <top style="medium">
        <color auto="1"/>
      </top>
      <bottom style="medium">
        <color auto="1"/>
      </bottom>
      <diagonal/>
    </border>
    <border>
      <left/>
      <right/>
      <top style="medium">
        <color indexed="8"/>
      </top>
      <bottom style="medium">
        <color indexed="8"/>
      </bottom>
      <diagonal/>
    </border>
    <border>
      <left/>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thin">
        <color auto="1"/>
      </right>
      <top style="medium">
        <color indexed="64"/>
      </top>
      <bottom style="thin">
        <color auto="1"/>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medium">
        <color indexed="64"/>
      </bottom>
      <diagonal/>
    </border>
    <border>
      <left style="medium">
        <color indexed="8"/>
      </left>
      <right/>
      <top style="medium">
        <color indexed="8"/>
      </top>
      <bottom style="double">
        <color indexed="8"/>
      </bottom>
      <diagonal/>
    </border>
    <border>
      <left style="double">
        <color indexed="8"/>
      </left>
      <right/>
      <top style="medium">
        <color indexed="8"/>
      </top>
      <bottom style="double">
        <color indexed="8"/>
      </bottom>
      <diagonal/>
    </border>
    <border>
      <left style="thin">
        <color indexed="8"/>
      </left>
      <right style="thin">
        <color indexed="8"/>
      </right>
      <top style="medium">
        <color indexed="8"/>
      </top>
      <bottom style="double">
        <color indexed="8"/>
      </bottom>
      <diagonal/>
    </border>
    <border>
      <left/>
      <right/>
      <top style="medium">
        <color indexed="8"/>
      </top>
      <bottom style="double">
        <color indexed="8"/>
      </bottom>
      <diagonal/>
    </border>
    <border>
      <left/>
      <right style="thin">
        <color indexed="8"/>
      </right>
      <top style="medium">
        <color indexed="8"/>
      </top>
      <bottom style="double">
        <color indexed="8"/>
      </bottom>
      <diagonal/>
    </border>
    <border>
      <left style="thin">
        <color indexed="8"/>
      </left>
      <right/>
      <top style="medium">
        <color indexed="8"/>
      </top>
      <bottom style="double">
        <color indexed="8"/>
      </bottom>
      <diagonal/>
    </border>
    <border>
      <left style="thin">
        <color indexed="8"/>
      </left>
      <right style="medium">
        <color indexed="8"/>
      </right>
      <top style="medium">
        <color indexed="8"/>
      </top>
      <bottom style="double">
        <color indexed="8"/>
      </bottom>
      <diagonal/>
    </border>
    <border>
      <left style="medium">
        <color indexed="8"/>
      </left>
      <right/>
      <top/>
      <bottom style="thin">
        <color indexed="8"/>
      </bottom>
      <diagonal/>
    </border>
    <border diagonalDown="1">
      <left style="double">
        <color indexed="8"/>
      </left>
      <right/>
      <top/>
      <bottom style="thin">
        <color indexed="8"/>
      </bottom>
      <diagonal style="thin">
        <color indexed="8"/>
      </diagonal>
    </border>
    <border diagonalDown="1">
      <left/>
      <right/>
      <top/>
      <bottom style="thin">
        <color indexed="8"/>
      </bottom>
      <diagonal style="thin">
        <color indexed="8"/>
      </diagonal>
    </border>
    <border>
      <left style="thin">
        <color indexed="8"/>
      </left>
      <right/>
      <top/>
      <bottom/>
      <diagonal/>
    </border>
    <border>
      <left/>
      <right style="thin">
        <color indexed="8"/>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medium">
        <color indexed="8"/>
      </left>
      <right/>
      <top style="thin">
        <color indexed="8"/>
      </top>
      <bottom style="thin">
        <color indexed="8"/>
      </bottom>
      <diagonal/>
    </border>
    <border>
      <left style="double">
        <color indexed="8"/>
      </left>
      <right/>
      <top/>
      <bottom/>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double">
        <color indexed="8"/>
      </left>
      <right/>
      <top/>
      <bottom style="thin">
        <color indexed="8"/>
      </bottom>
      <diagonal/>
    </border>
    <border diagonalDown="1">
      <left/>
      <right/>
      <top style="thin">
        <color indexed="8"/>
      </top>
      <bottom style="thin">
        <color indexed="8"/>
      </bottom>
      <diagonal style="thin">
        <color indexed="8"/>
      </diagonal>
    </border>
    <border>
      <left style="thin">
        <color indexed="8"/>
      </left>
      <right style="medium">
        <color indexed="8"/>
      </right>
      <top style="thin">
        <color indexed="8"/>
      </top>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style="double">
        <color indexed="8"/>
      </left>
      <right/>
      <top style="thin">
        <color indexed="8"/>
      </top>
      <bottom/>
      <diagonal/>
    </border>
    <border>
      <left style="medium">
        <color indexed="8"/>
      </left>
      <right/>
      <top style="thin">
        <color indexed="8"/>
      </top>
      <bottom style="medium">
        <color indexed="8"/>
      </bottom>
      <diagonal/>
    </border>
    <border>
      <left style="medium">
        <color indexed="8"/>
      </left>
      <right/>
      <top style="thin">
        <color indexed="8"/>
      </top>
      <bottom style="thin">
        <color indexed="64"/>
      </bottom>
      <diagonal/>
    </border>
    <border diagonalDown="1">
      <left style="thin">
        <color indexed="8"/>
      </left>
      <right style="thin">
        <color indexed="8"/>
      </right>
      <top style="thin">
        <color indexed="8"/>
      </top>
      <bottom/>
      <diagonal style="thin">
        <color indexed="8"/>
      </diagonal>
    </border>
    <border>
      <left style="medium">
        <color indexed="8"/>
      </left>
      <right/>
      <top style="thin">
        <color indexed="8"/>
      </top>
      <bottom/>
      <diagonal/>
    </border>
    <border diagonalDown="1">
      <left style="thin">
        <color indexed="8"/>
      </left>
      <right style="thin">
        <color indexed="8"/>
      </right>
      <top/>
      <bottom/>
      <diagonal style="thin">
        <color indexed="8"/>
      </diagonal>
    </border>
    <border>
      <left style="thin">
        <color indexed="8"/>
      </left>
      <right style="thin">
        <color indexed="8"/>
      </right>
      <top/>
      <bottom/>
      <diagonal/>
    </border>
    <border>
      <left style="thin">
        <color indexed="8"/>
      </left>
      <right style="medium">
        <color indexed="8"/>
      </right>
      <top/>
      <bottom/>
      <diagonal/>
    </border>
    <border diagonalDown="1">
      <left/>
      <right/>
      <top style="thin">
        <color indexed="8"/>
      </top>
      <bottom style="medium">
        <color indexed="8"/>
      </bottom>
      <diagonal style="thin">
        <color indexed="8"/>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diagonal/>
    </border>
    <border>
      <left style="double">
        <color indexed="8"/>
      </left>
      <right/>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diagonalDown="1">
      <left/>
      <right/>
      <top style="thin">
        <color indexed="8"/>
      </top>
      <bottom style="thin">
        <color indexed="64"/>
      </bottom>
      <diagonal style="thin">
        <color indexed="8"/>
      </diagonal>
    </border>
    <border>
      <left style="thin">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diagonalDown="1">
      <left style="thin">
        <color indexed="8"/>
      </left>
      <right style="thin">
        <color indexed="8"/>
      </right>
      <top style="thin">
        <color indexed="8"/>
      </top>
      <bottom style="medium">
        <color indexed="8"/>
      </bottom>
      <diagonal style="thin">
        <color indexed="8"/>
      </diagonal>
    </border>
    <border>
      <left style="double">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71">
    <xf numFmtId="0" fontId="0" fillId="0" borderId="0">
      <alignment vertical="center"/>
    </xf>
    <xf numFmtId="0" fontId="4" fillId="0" borderId="0"/>
    <xf numFmtId="176" fontId="14" fillId="0" borderId="0" applyFill="0" applyBorder="0" applyAlignment="0"/>
    <xf numFmtId="176" fontId="14" fillId="0" borderId="0" applyFill="0" applyBorder="0">
      <alignment vertical="center"/>
    </xf>
    <xf numFmtId="177" fontId="15" fillId="0" borderId="0" applyBorder="0" applyProtection="0">
      <alignment vertical="center"/>
    </xf>
    <xf numFmtId="0" fontId="16" fillId="0" borderId="0">
      <alignment vertical="center"/>
    </xf>
    <xf numFmtId="177" fontId="17" fillId="0" borderId="0" applyBorder="0" applyProtection="0">
      <alignment vertical="center"/>
    </xf>
    <xf numFmtId="177" fontId="17" fillId="0" borderId="0" applyBorder="0" applyProtection="0">
      <alignment vertical="center"/>
    </xf>
    <xf numFmtId="38" fontId="18" fillId="2" borderId="0" applyNumberFormat="0" applyBorder="0" applyAlignment="0" applyProtection="0"/>
    <xf numFmtId="0" fontId="18" fillId="3" borderId="0" applyNumberFormat="0" applyBorder="0" applyProtection="0">
      <alignment vertical="center"/>
    </xf>
    <xf numFmtId="0" fontId="19" fillId="0" borderId="2" applyNumberFormat="0" applyAlignment="0" applyProtection="0">
      <alignment horizontal="left" vertical="center"/>
    </xf>
    <xf numFmtId="0" fontId="19" fillId="0" borderId="2" applyNumberFormat="0" applyAlignment="0" applyProtection="0">
      <alignment horizontal="left" vertical="center"/>
    </xf>
    <xf numFmtId="0" fontId="19" fillId="0" borderId="2" applyNumberFormat="0" applyAlignment="0" applyProtection="0">
      <alignment horizontal="left" vertical="center"/>
    </xf>
    <xf numFmtId="0" fontId="19" fillId="0" borderId="3" applyNumberFormat="0" applyProtection="0">
      <alignment vertical="center"/>
    </xf>
    <xf numFmtId="0" fontId="19" fillId="0" borderId="2" applyNumberFormat="0" applyAlignment="0" applyProtection="0">
      <alignment horizontal="left" vertical="center"/>
    </xf>
    <xf numFmtId="0" fontId="19" fillId="0" borderId="4">
      <alignment horizontal="left" vertical="center"/>
    </xf>
    <xf numFmtId="0" fontId="19" fillId="0" borderId="5">
      <alignment horizontal="left" vertical="center"/>
    </xf>
    <xf numFmtId="0" fontId="19" fillId="0" borderId="5">
      <alignment horizontal="left" vertical="center"/>
    </xf>
    <xf numFmtId="0" fontId="19" fillId="0" borderId="5">
      <alignment horizontal="left" vertical="center"/>
    </xf>
    <xf numFmtId="0" fontId="19" fillId="0" borderId="5">
      <alignment horizontal="left" vertical="center"/>
    </xf>
    <xf numFmtId="0" fontId="19" fillId="0" borderId="5">
      <alignment horizontal="left" vertical="center"/>
    </xf>
    <xf numFmtId="0" fontId="19" fillId="0" borderId="5">
      <alignment horizontal="left" vertical="center"/>
    </xf>
    <xf numFmtId="0" fontId="19" fillId="0" borderId="5">
      <alignment horizontal="left" vertical="center"/>
    </xf>
    <xf numFmtId="0" fontId="19" fillId="0" borderId="4">
      <alignment horizontal="left" vertical="center"/>
    </xf>
    <xf numFmtId="0" fontId="19" fillId="0" borderId="4">
      <alignment horizontal="left" vertical="center"/>
    </xf>
    <xf numFmtId="0" fontId="19" fillId="0" borderId="4">
      <alignment horizontal="left" vertical="center"/>
    </xf>
    <xf numFmtId="0" fontId="20" fillId="0" borderId="0" applyNumberFormat="0" applyBorder="0" applyProtection="0">
      <alignment horizontal="center" vertical="center"/>
    </xf>
    <xf numFmtId="0" fontId="20" fillId="0" borderId="0" applyNumberFormat="0" applyBorder="0" applyProtection="0">
      <alignment horizontal="center" vertical="center" textRotation="90"/>
    </xf>
    <xf numFmtId="10" fontId="18" fillId="4" borderId="6" applyNumberFormat="0" applyBorder="0" applyAlignment="0" applyProtection="0"/>
    <xf numFmtId="0" fontId="18" fillId="5" borderId="0" applyNumberFormat="0" applyBorder="0" applyProtection="0">
      <alignment vertical="center"/>
    </xf>
    <xf numFmtId="10" fontId="18" fillId="4" borderId="6" applyNumberFormat="0" applyBorder="0" applyAlignment="0" applyProtection="0"/>
    <xf numFmtId="10" fontId="18" fillId="4" borderId="6" applyNumberFormat="0" applyBorder="0" applyAlignment="0" applyProtection="0"/>
    <xf numFmtId="1" fontId="21" fillId="0" borderId="0" applyProtection="0">
      <protection locked="0"/>
    </xf>
    <xf numFmtId="1" fontId="21" fillId="0" borderId="0" applyProtection="0"/>
    <xf numFmtId="178" fontId="22" fillId="0" borderId="0"/>
    <xf numFmtId="179" fontId="22" fillId="0" borderId="0"/>
    <xf numFmtId="0" fontId="23" fillId="0" borderId="0"/>
    <xf numFmtId="0" fontId="22" fillId="0" borderId="0"/>
    <xf numFmtId="0" fontId="22" fillId="0" borderId="0"/>
    <xf numFmtId="10" fontId="23" fillId="0" borderId="0" applyFont="0" applyFill="0" applyBorder="0" applyAlignment="0" applyProtection="0"/>
    <xf numFmtId="10" fontId="16" fillId="0" borderId="0" applyFill="0" applyBorder="0" applyProtection="0">
      <alignment vertical="center"/>
    </xf>
    <xf numFmtId="0" fontId="24" fillId="0" borderId="0" applyNumberFormat="0" applyBorder="0" applyProtection="0">
      <alignment vertical="center"/>
    </xf>
    <xf numFmtId="180" fontId="24" fillId="0" borderId="0" applyBorder="0" applyProtection="0">
      <alignment vertical="center"/>
    </xf>
    <xf numFmtId="9" fontId="16" fillId="0" borderId="0" applyFont="0" applyFill="0" applyBorder="0" applyAlignment="0" applyProtection="0">
      <alignment vertical="center"/>
    </xf>
    <xf numFmtId="38" fontId="16" fillId="0" borderId="0" applyFont="0" applyFill="0" applyBorder="0" applyAlignment="0" applyProtection="0"/>
    <xf numFmtId="38" fontId="16" fillId="0" borderId="0" applyFont="0" applyFill="0" applyBorder="0" applyAlignment="0" applyProtection="0">
      <alignment vertical="center"/>
    </xf>
    <xf numFmtId="6" fontId="16" fillId="0" borderId="0" applyFont="0" applyFill="0" applyBorder="0" applyAlignment="0" applyProtection="0"/>
    <xf numFmtId="181" fontId="16" fillId="0" borderId="0" applyFill="0" applyBorder="0" applyAlignment="0" applyProtection="0"/>
    <xf numFmtId="6" fontId="16" fillId="0" borderId="0" applyFont="0" applyFill="0" applyBorder="0" applyAlignment="0" applyProtection="0"/>
    <xf numFmtId="6" fontId="16" fillId="0" borderId="0" applyFont="0" applyFill="0" applyBorder="0" applyAlignment="0" applyProtection="0">
      <alignment vertical="center"/>
    </xf>
    <xf numFmtId="0" fontId="5" fillId="0" borderId="0">
      <alignment vertical="center"/>
    </xf>
    <xf numFmtId="0" fontId="16" fillId="0" borderId="0">
      <alignment vertical="center"/>
    </xf>
    <xf numFmtId="0" fontId="16" fillId="0" borderId="0">
      <alignment vertical="center"/>
    </xf>
    <xf numFmtId="0" fontId="25" fillId="0" borderId="0">
      <alignment vertical="center"/>
    </xf>
    <xf numFmtId="0" fontId="17" fillId="0" borderId="0" applyNumberFormat="0" applyBorder="0" applyProtection="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xf numFmtId="0" fontId="5" fillId="0" borderId="0">
      <alignment vertical="center"/>
    </xf>
    <xf numFmtId="0" fontId="5" fillId="0" borderId="0">
      <alignment vertical="center"/>
    </xf>
    <xf numFmtId="0" fontId="16" fillId="0" borderId="0"/>
    <xf numFmtId="0" fontId="5" fillId="0" borderId="0">
      <alignment vertical="center"/>
    </xf>
    <xf numFmtId="0" fontId="5" fillId="0" borderId="0">
      <alignment vertical="center"/>
    </xf>
    <xf numFmtId="0" fontId="26" fillId="0" borderId="0"/>
    <xf numFmtId="0" fontId="46" fillId="0" borderId="0">
      <alignment vertical="center"/>
    </xf>
    <xf numFmtId="0" fontId="47" fillId="0" borderId="0">
      <alignment vertical="center"/>
    </xf>
    <xf numFmtId="38" fontId="47" fillId="0" borderId="0" applyFill="0" applyBorder="0" applyProtection="0">
      <alignment vertical="center"/>
    </xf>
    <xf numFmtId="0" fontId="3" fillId="0" borderId="0">
      <alignment vertical="center"/>
    </xf>
    <xf numFmtId="0" fontId="2" fillId="0" borderId="0">
      <alignment vertical="center"/>
    </xf>
  </cellStyleXfs>
  <cellXfs count="238">
    <xf numFmtId="0" fontId="0" fillId="0" borderId="0" xfId="0">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11" fillId="0" borderId="0" xfId="1" applyFont="1" applyAlignment="1">
      <alignment vertical="center"/>
    </xf>
    <xf numFmtId="0" fontId="13" fillId="0" borderId="0" xfId="0" applyFont="1" applyAlignment="1">
      <alignment horizontal="left" vertical="center"/>
    </xf>
    <xf numFmtId="0" fontId="8" fillId="6" borderId="0" xfId="0" applyFont="1" applyFill="1">
      <alignment vertical="center"/>
    </xf>
    <xf numFmtId="0" fontId="8" fillId="7" borderId="0" xfId="0" applyFont="1" applyFill="1">
      <alignment vertical="center"/>
    </xf>
    <xf numFmtId="0" fontId="8" fillId="7" borderId="0" xfId="0" applyFont="1" applyFill="1" applyAlignment="1">
      <alignment horizontal="center" vertical="center"/>
    </xf>
    <xf numFmtId="0" fontId="32" fillId="0" borderId="0" xfId="0" applyFont="1" applyAlignment="1">
      <alignment horizontal="center" vertical="center"/>
    </xf>
    <xf numFmtId="0" fontId="0" fillId="0" borderId="0" xfId="0" applyAlignment="1"/>
    <xf numFmtId="0" fontId="33"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vertical="center"/>
    </xf>
    <xf numFmtId="0" fontId="36" fillId="0" borderId="0" xfId="0" applyFont="1" applyAlignment="1">
      <alignment horizontal="center"/>
    </xf>
    <xf numFmtId="0" fontId="37" fillId="0" borderId="0" xfId="0" applyFont="1" applyAlignment="1">
      <alignment horizontal="center"/>
    </xf>
    <xf numFmtId="0" fontId="0" fillId="0" borderId="0" xfId="0" applyAlignment="1">
      <alignment horizontal="center"/>
    </xf>
    <xf numFmtId="0" fontId="0" fillId="0" borderId="0" xfId="0" applyAlignment="1">
      <alignment horizontal="left" vertical="center"/>
    </xf>
    <xf numFmtId="0" fontId="39" fillId="8" borderId="8" xfId="0" applyFont="1" applyFill="1" applyBorder="1" applyAlignment="1">
      <alignment horizontal="center" vertical="center"/>
    </xf>
    <xf numFmtId="0" fontId="0" fillId="0" borderId="8" xfId="0" applyBorder="1" applyAlignment="1">
      <alignment horizontal="center" vertical="center"/>
    </xf>
    <xf numFmtId="0" fontId="40" fillId="0" borderId="0" xfId="0" applyFont="1">
      <alignment vertical="center"/>
    </xf>
    <xf numFmtId="0" fontId="0" fillId="0" borderId="9" xfId="0" applyBorder="1" applyAlignment="1">
      <alignment horizontal="center" vertical="center"/>
    </xf>
    <xf numFmtId="0" fontId="30" fillId="0" borderId="0" xfId="0" applyFont="1" applyAlignment="1">
      <alignment horizontal="left" vertical="top" wrapText="1"/>
    </xf>
    <xf numFmtId="0" fontId="31" fillId="0" borderId="0" xfId="0" applyFont="1" applyAlignment="1">
      <alignment horizontal="left" vertical="center"/>
    </xf>
    <xf numFmtId="0" fontId="0" fillId="0" borderId="10" xfId="0" applyBorder="1" applyAlignment="1">
      <alignment horizontal="center" vertical="center"/>
    </xf>
    <xf numFmtId="0" fontId="44" fillId="0" borderId="0" xfId="0" applyFont="1" applyAlignment="1">
      <alignment horizontal="left" vertical="center"/>
    </xf>
    <xf numFmtId="0" fontId="0" fillId="0" borderId="16" xfId="0" applyBorder="1">
      <alignment vertical="center"/>
    </xf>
    <xf numFmtId="0" fontId="0" fillId="0" borderId="16" xfId="0" applyBorder="1" applyAlignment="1">
      <alignment horizontal="center" vertical="center"/>
    </xf>
    <xf numFmtId="3" fontId="0" fillId="0" borderId="16" xfId="0" applyNumberFormat="1" applyBorder="1" applyAlignment="1">
      <alignment horizontal="center" vertical="center"/>
    </xf>
    <xf numFmtId="3" fontId="41" fillId="0" borderId="16" xfId="0" applyNumberFormat="1" applyFont="1" applyBorder="1" applyAlignment="1">
      <alignment horizontal="center" vertical="center"/>
    </xf>
    <xf numFmtId="0" fontId="0" fillId="0" borderId="16" xfId="0" applyBorder="1" applyAlignment="1">
      <alignment horizontal="center" vertical="center" wrapText="1"/>
    </xf>
    <xf numFmtId="49" fontId="0" fillId="0" borderId="16" xfId="0" applyNumberFormat="1" applyBorder="1" applyAlignment="1">
      <alignment horizontal="center" vertical="center"/>
    </xf>
    <xf numFmtId="0" fontId="41" fillId="0" borderId="16" xfId="0" applyFont="1" applyBorder="1" applyAlignment="1">
      <alignment horizontal="center" vertical="center"/>
    </xf>
    <xf numFmtId="0" fontId="2" fillId="0" borderId="0" xfId="70" applyAlignment="1">
      <alignment horizontal="center" vertical="center"/>
    </xf>
    <xf numFmtId="0" fontId="2" fillId="0" borderId="0" xfId="70">
      <alignment vertical="center"/>
    </xf>
    <xf numFmtId="0" fontId="2" fillId="0" borderId="22" xfId="70" applyBorder="1" applyAlignment="1">
      <alignment horizontal="center" vertical="center"/>
    </xf>
    <xf numFmtId="0" fontId="2" fillId="0" borderId="22" xfId="70" applyBorder="1">
      <alignment vertical="center"/>
    </xf>
    <xf numFmtId="0" fontId="39" fillId="10" borderId="19" xfId="70" applyFont="1" applyFill="1" applyBorder="1" applyAlignment="1">
      <alignment horizontal="center" vertical="center"/>
    </xf>
    <xf numFmtId="0" fontId="39" fillId="9" borderId="32" xfId="70" applyFont="1" applyFill="1" applyBorder="1" applyAlignment="1">
      <alignment horizontal="center" vertical="center"/>
    </xf>
    <xf numFmtId="0" fontId="39" fillId="10" borderId="32" xfId="70" applyFont="1" applyFill="1" applyBorder="1" applyAlignment="1">
      <alignment horizontal="center" vertical="center"/>
    </xf>
    <xf numFmtId="0" fontId="39" fillId="9" borderId="33" xfId="70" applyFont="1" applyFill="1" applyBorder="1" applyAlignment="1">
      <alignment horizontal="center" vertical="center"/>
    </xf>
    <xf numFmtId="0" fontId="2" fillId="8" borderId="18" xfId="70" applyFill="1" applyBorder="1" applyAlignment="1">
      <alignment horizontal="center" vertical="center"/>
    </xf>
    <xf numFmtId="0" fontId="2" fillId="8" borderId="34" xfId="70" applyFill="1" applyBorder="1" applyAlignment="1">
      <alignment horizontal="center" vertical="center"/>
    </xf>
    <xf numFmtId="0" fontId="2" fillId="8" borderId="35" xfId="70" applyFill="1" applyBorder="1" applyAlignment="1">
      <alignment horizontal="center" vertical="center"/>
    </xf>
    <xf numFmtId="0" fontId="2" fillId="8" borderId="36" xfId="70" applyFill="1" applyBorder="1" applyAlignment="1">
      <alignment horizontal="center" vertical="center"/>
    </xf>
    <xf numFmtId="0" fontId="2" fillId="6" borderId="35" xfId="70" applyFill="1" applyBorder="1" applyAlignment="1">
      <alignment horizontal="center" vertical="center"/>
    </xf>
    <xf numFmtId="0" fontId="2" fillId="6" borderId="37" xfId="70" applyFill="1" applyBorder="1" applyAlignment="1">
      <alignment horizontal="center" vertical="center"/>
    </xf>
    <xf numFmtId="0" fontId="2" fillId="6" borderId="22" xfId="70" applyFill="1" applyBorder="1" applyAlignment="1">
      <alignment horizontal="center" vertical="center" shrinkToFit="1"/>
    </xf>
    <xf numFmtId="0" fontId="2" fillId="10" borderId="22" xfId="70" applyFill="1" applyBorder="1" applyAlignment="1">
      <alignment horizontal="center" vertical="center"/>
    </xf>
    <xf numFmtId="0" fontId="2" fillId="11" borderId="35" xfId="70" applyFill="1" applyBorder="1" applyAlignment="1">
      <alignment horizontal="center" vertical="center"/>
    </xf>
    <xf numFmtId="0" fontId="2" fillId="11" borderId="37" xfId="70" applyFill="1" applyBorder="1" applyAlignment="1">
      <alignment horizontal="center" vertical="center"/>
    </xf>
    <xf numFmtId="0" fontId="2" fillId="11" borderId="38" xfId="70" applyFill="1" applyBorder="1" applyAlignment="1">
      <alignment horizontal="center" vertical="center" shrinkToFit="1"/>
    </xf>
    <xf numFmtId="0" fontId="2" fillId="11" borderId="30" xfId="70" applyFill="1" applyBorder="1" applyAlignment="1">
      <alignment horizontal="center" vertical="center"/>
    </xf>
    <xf numFmtId="0" fontId="2" fillId="11" borderId="31" xfId="70" applyFill="1" applyBorder="1" applyAlignment="1">
      <alignment horizontal="center" vertical="center"/>
    </xf>
    <xf numFmtId="0" fontId="2" fillId="11" borderId="33" xfId="70" applyFill="1" applyBorder="1" applyAlignment="1">
      <alignment horizontal="center" vertical="center" shrinkToFit="1"/>
    </xf>
    <xf numFmtId="0" fontId="2" fillId="0" borderId="17" xfId="70" applyBorder="1">
      <alignment vertical="center"/>
    </xf>
    <xf numFmtId="0" fontId="2" fillId="12" borderId="35" xfId="70" applyFill="1" applyBorder="1" applyAlignment="1">
      <alignment horizontal="center" vertical="center"/>
    </xf>
    <xf numFmtId="0" fontId="2" fillId="12" borderId="37" xfId="70" applyFill="1" applyBorder="1" applyAlignment="1">
      <alignment horizontal="center" vertical="center"/>
    </xf>
    <xf numFmtId="0" fontId="2" fillId="12" borderId="22" xfId="70" applyFill="1" applyBorder="1" applyAlignment="1">
      <alignment horizontal="center" vertical="center" shrinkToFit="1"/>
    </xf>
    <xf numFmtId="0" fontId="2" fillId="8" borderId="30" xfId="70" applyFill="1" applyBorder="1" applyAlignment="1">
      <alignment horizontal="center" vertical="center"/>
    </xf>
    <xf numFmtId="0" fontId="2" fillId="8" borderId="39" xfId="70" applyFill="1" applyBorder="1" applyAlignment="1">
      <alignment horizontal="center" vertical="center"/>
    </xf>
    <xf numFmtId="0" fontId="2" fillId="12" borderId="30" xfId="70" applyFill="1" applyBorder="1" applyAlignment="1">
      <alignment horizontal="center" vertical="center"/>
    </xf>
    <xf numFmtId="0" fontId="2" fillId="12" borderId="31" xfId="70" applyFill="1" applyBorder="1" applyAlignment="1">
      <alignment horizontal="center" vertical="center"/>
    </xf>
    <xf numFmtId="0" fontId="2" fillId="12" borderId="32" xfId="70" applyFill="1" applyBorder="1" applyAlignment="1">
      <alignment horizontal="center" vertical="center" shrinkToFit="1"/>
    </xf>
    <xf numFmtId="0" fontId="2" fillId="10" borderId="32" xfId="70" applyFill="1" applyBorder="1" applyAlignment="1">
      <alignment horizontal="center" vertical="center"/>
    </xf>
    <xf numFmtId="0" fontId="2" fillId="0" borderId="21" xfId="70" applyBorder="1">
      <alignment vertical="center"/>
    </xf>
    <xf numFmtId="0" fontId="2" fillId="0" borderId="20" xfId="70" applyBorder="1">
      <alignment vertical="center"/>
    </xf>
    <xf numFmtId="0" fontId="2" fillId="0" borderId="25" xfId="70" applyBorder="1" applyAlignment="1">
      <alignment vertical="center" shrinkToFit="1"/>
    </xf>
    <xf numFmtId="0" fontId="50" fillId="0" borderId="0" xfId="67" applyFont="1" applyAlignment="1">
      <alignment vertical="center" shrinkToFit="1"/>
    </xf>
    <xf numFmtId="0" fontId="51" fillId="0" borderId="0" xfId="67" applyFont="1" applyAlignment="1">
      <alignment vertical="center" shrinkToFit="1"/>
    </xf>
    <xf numFmtId="0" fontId="52" fillId="13" borderId="40" xfId="67" applyFont="1" applyFill="1" applyBorder="1" applyAlignment="1">
      <alignment horizontal="center" vertical="center" shrinkToFit="1"/>
    </xf>
    <xf numFmtId="0" fontId="52" fillId="13" borderId="42" xfId="67" applyFont="1" applyFill="1" applyBorder="1" applyAlignment="1">
      <alignment horizontal="center" vertical="center" shrinkToFit="1"/>
    </xf>
    <xf numFmtId="0" fontId="52" fillId="13" borderId="44" xfId="67" applyFont="1" applyFill="1" applyBorder="1" applyAlignment="1">
      <alignment horizontal="center" vertical="center" shrinkToFit="1"/>
    </xf>
    <xf numFmtId="0" fontId="52" fillId="13" borderId="45" xfId="67" applyFont="1" applyFill="1" applyBorder="1" applyAlignment="1">
      <alignment horizontal="center" vertical="center" shrinkToFit="1"/>
    </xf>
    <xf numFmtId="0" fontId="52" fillId="13" borderId="46" xfId="67" applyFont="1" applyFill="1" applyBorder="1" applyAlignment="1">
      <alignment horizontal="center" vertical="center" shrinkToFit="1"/>
    </xf>
    <xf numFmtId="0" fontId="50" fillId="0" borderId="0" xfId="67" applyFont="1" applyAlignment="1">
      <alignment horizontal="center" vertical="center" shrinkToFit="1"/>
    </xf>
    <xf numFmtId="0" fontId="53" fillId="0" borderId="50" xfId="67" applyFont="1" applyBorder="1" applyAlignment="1">
      <alignment horizontal="center" vertical="center" shrinkToFit="1"/>
    </xf>
    <xf numFmtId="0" fontId="53" fillId="0" borderId="0" xfId="67" applyFont="1" applyAlignment="1">
      <alignment horizontal="center" vertical="center" shrinkToFit="1"/>
    </xf>
    <xf numFmtId="0" fontId="54" fillId="0" borderId="51" xfId="67" applyFont="1" applyBorder="1" applyAlignment="1">
      <alignment horizontal="center" vertical="center" shrinkToFit="1"/>
    </xf>
    <xf numFmtId="0" fontId="54" fillId="0" borderId="0" xfId="67" applyFont="1" applyAlignment="1">
      <alignment horizontal="center" vertical="center" shrinkToFit="1"/>
    </xf>
    <xf numFmtId="0" fontId="53" fillId="0" borderId="52" xfId="67" applyFont="1" applyBorder="1" applyAlignment="1">
      <alignment horizontal="center" vertical="center" shrinkToFit="1"/>
    </xf>
    <xf numFmtId="0" fontId="53" fillId="0" borderId="53" xfId="67" applyFont="1" applyBorder="1" applyAlignment="1">
      <alignment horizontal="center" vertical="center" shrinkToFit="1"/>
    </xf>
    <xf numFmtId="0" fontId="54" fillId="0" borderId="54" xfId="67" applyFont="1" applyBorder="1" applyAlignment="1">
      <alignment horizontal="center" vertical="center" shrinkToFit="1"/>
    </xf>
    <xf numFmtId="0" fontId="51" fillId="0" borderId="59" xfId="67" applyFont="1" applyBorder="1" applyAlignment="1">
      <alignment horizontal="center" vertical="center" shrinkToFit="1"/>
    </xf>
    <xf numFmtId="0" fontId="51" fillId="0" borderId="1" xfId="67" applyFont="1" applyBorder="1" applyAlignment="1">
      <alignment horizontal="center" vertical="center" shrinkToFit="1"/>
    </xf>
    <xf numFmtId="0" fontId="51" fillId="0" borderId="60" xfId="67" applyFont="1" applyBorder="1" applyAlignment="1">
      <alignment horizontal="center" vertical="center" shrinkToFit="1"/>
    </xf>
    <xf numFmtId="0" fontId="55" fillId="0" borderId="13" xfId="67" applyFont="1" applyBorder="1" applyAlignment="1">
      <alignment horizontal="center" vertical="center" shrinkToFit="1"/>
    </xf>
    <xf numFmtId="0" fontId="55" fillId="0" borderId="14" xfId="67" applyFont="1" applyBorder="1" applyAlignment="1">
      <alignment horizontal="center" vertical="center" shrinkToFit="1"/>
    </xf>
    <xf numFmtId="0" fontId="55" fillId="0" borderId="15" xfId="67" applyFont="1" applyBorder="1" applyAlignment="1">
      <alignment horizontal="center" vertical="center" shrinkToFit="1"/>
    </xf>
    <xf numFmtId="0" fontId="51" fillId="0" borderId="50" xfId="67" applyFont="1" applyBorder="1" applyAlignment="1">
      <alignment horizontal="center" vertical="center" shrinkToFit="1"/>
    </xf>
    <xf numFmtId="0" fontId="51" fillId="0" borderId="14" xfId="67" applyFont="1" applyBorder="1" applyAlignment="1">
      <alignment horizontal="center" vertical="center" shrinkToFit="1"/>
    </xf>
    <xf numFmtId="0" fontId="51" fillId="0" borderId="0" xfId="67" applyFont="1" applyAlignment="1">
      <alignment horizontal="center" vertical="center" shrinkToFit="1"/>
    </xf>
    <xf numFmtId="0" fontId="51" fillId="0" borderId="51" xfId="67" applyFont="1" applyBorder="1" applyAlignment="1">
      <alignment horizontal="center" vertical="center" shrinkToFit="1"/>
    </xf>
    <xf numFmtId="0" fontId="51" fillId="0" borderId="13" xfId="67" applyFont="1" applyBorder="1" applyAlignment="1">
      <alignment horizontal="center" vertical="center" shrinkToFit="1"/>
    </xf>
    <xf numFmtId="0" fontId="51" fillId="0" borderId="15" xfId="67" applyFont="1" applyBorder="1" applyAlignment="1">
      <alignment horizontal="center" vertical="center" shrinkToFit="1"/>
    </xf>
    <xf numFmtId="0" fontId="53" fillId="0" borderId="62" xfId="67" applyFont="1" applyBorder="1" applyAlignment="1">
      <alignment vertical="center" shrinkToFit="1"/>
    </xf>
    <xf numFmtId="0" fontId="56" fillId="0" borderId="59" xfId="67" applyFont="1" applyBorder="1" applyAlignment="1">
      <alignment horizontal="center" vertical="center" shrinkToFit="1"/>
    </xf>
    <xf numFmtId="0" fontId="56" fillId="0" borderId="1" xfId="67" applyFont="1" applyBorder="1" applyAlignment="1">
      <alignment horizontal="center" vertical="center" shrinkToFit="1"/>
    </xf>
    <xf numFmtId="0" fontId="56" fillId="0" borderId="60" xfId="67" applyFont="1" applyBorder="1" applyAlignment="1">
      <alignment horizontal="center" vertical="center" shrinkToFit="1"/>
    </xf>
    <xf numFmtId="0" fontId="55" fillId="0" borderId="66" xfId="67" applyFont="1" applyBorder="1" applyAlignment="1">
      <alignment horizontal="center" vertical="center" shrinkToFit="1"/>
    </xf>
    <xf numFmtId="0" fontId="56" fillId="0" borderId="13" xfId="67" applyFont="1" applyBorder="1" applyAlignment="1">
      <alignment horizontal="center" vertical="center" shrinkToFit="1"/>
    </xf>
    <xf numFmtId="0" fontId="56" fillId="0" borderId="14" xfId="67" applyFont="1" applyBorder="1" applyAlignment="1">
      <alignment horizontal="center" vertical="center" shrinkToFit="1"/>
    </xf>
    <xf numFmtId="0" fontId="56" fillId="0" borderId="15" xfId="67" applyFont="1" applyBorder="1" applyAlignment="1">
      <alignment horizontal="center" vertical="center" shrinkToFit="1"/>
    </xf>
    <xf numFmtId="0" fontId="53" fillId="0" borderId="13" xfId="67" applyFont="1" applyBorder="1" applyAlignment="1">
      <alignment horizontal="center" vertical="center" shrinkToFit="1"/>
    </xf>
    <xf numFmtId="0" fontId="55" fillId="0" borderId="71" xfId="67" applyFont="1" applyBorder="1" applyAlignment="1">
      <alignment horizontal="center" vertical="center" shrinkToFit="1"/>
    </xf>
    <xf numFmtId="0" fontId="53" fillId="0" borderId="1" xfId="67" applyFont="1" applyBorder="1" applyAlignment="1">
      <alignment horizontal="center" vertical="center" shrinkToFit="1"/>
    </xf>
    <xf numFmtId="0" fontId="55" fillId="0" borderId="1" xfId="67" applyFont="1" applyBorder="1" applyAlignment="1">
      <alignment horizontal="center" vertical="center" shrinkToFit="1"/>
    </xf>
    <xf numFmtId="0" fontId="55" fillId="0" borderId="59" xfId="67" applyFont="1" applyBorder="1" applyAlignment="1">
      <alignment horizontal="center" vertical="center" shrinkToFit="1"/>
    </xf>
    <xf numFmtId="0" fontId="55" fillId="0" borderId="60" xfId="67" applyFont="1" applyBorder="1" applyAlignment="1">
      <alignment horizontal="center" vertical="center" shrinkToFit="1"/>
    </xf>
    <xf numFmtId="0" fontId="54" fillId="0" borderId="1" xfId="67" applyFont="1" applyBorder="1" applyAlignment="1">
      <alignment horizontal="center" vertical="center" shrinkToFit="1"/>
    </xf>
    <xf numFmtId="49" fontId="50" fillId="0" borderId="0" xfId="67" applyNumberFormat="1" applyFont="1" applyAlignment="1">
      <alignment horizontal="center" vertical="center" shrinkToFit="1"/>
    </xf>
    <xf numFmtId="0" fontId="53" fillId="0" borderId="71" xfId="67" applyFont="1" applyBorder="1" applyAlignment="1">
      <alignment vertical="center" shrinkToFit="1"/>
    </xf>
    <xf numFmtId="0" fontId="54" fillId="0" borderId="60" xfId="67" applyFont="1" applyBorder="1" applyAlignment="1">
      <alignment horizontal="center" vertical="center" shrinkToFit="1"/>
    </xf>
    <xf numFmtId="0" fontId="53" fillId="0" borderId="59" xfId="67" applyFont="1" applyBorder="1" applyAlignment="1">
      <alignment horizontal="center" vertical="center" shrinkToFit="1"/>
    </xf>
    <xf numFmtId="0" fontId="53" fillId="0" borderId="1" xfId="67" applyFont="1" applyBorder="1" applyAlignment="1">
      <alignment vertical="center" shrinkToFit="1"/>
    </xf>
    <xf numFmtId="0" fontId="55" fillId="0" borderId="62" xfId="67" applyFont="1" applyBorder="1" applyAlignment="1">
      <alignment horizontal="center" vertical="center" shrinkToFit="1"/>
    </xf>
    <xf numFmtId="0" fontId="55" fillId="0" borderId="0" xfId="67" applyFont="1" applyAlignment="1">
      <alignment horizontal="center" vertical="center" shrinkToFit="1"/>
    </xf>
    <xf numFmtId="0" fontId="55" fillId="0" borderId="50" xfId="67" applyFont="1" applyBorder="1" applyAlignment="1">
      <alignment horizontal="center" vertical="center" shrinkToFit="1"/>
    </xf>
    <xf numFmtId="0" fontId="55" fillId="0" borderId="51" xfId="67" applyFont="1" applyBorder="1" applyAlignment="1">
      <alignment horizontal="center" vertical="center" shrinkToFit="1"/>
    </xf>
    <xf numFmtId="0" fontId="53" fillId="0" borderId="59" xfId="67" applyFont="1" applyBorder="1" applyAlignment="1">
      <alignment vertical="center" shrinkToFit="1"/>
    </xf>
    <xf numFmtId="0" fontId="53" fillId="0" borderId="50" xfId="67" applyFont="1" applyBorder="1" applyAlignment="1">
      <alignment vertical="center" shrinkToFit="1"/>
    </xf>
    <xf numFmtId="0" fontId="53" fillId="0" borderId="0" xfId="67" applyFont="1" applyAlignment="1">
      <alignment vertical="center" shrinkToFit="1"/>
    </xf>
    <xf numFmtId="0" fontId="55" fillId="0" borderId="83" xfId="67" applyFont="1" applyBorder="1" applyAlignment="1">
      <alignment horizontal="center" vertical="center" shrinkToFit="1"/>
    </xf>
    <xf numFmtId="0" fontId="55" fillId="0" borderId="7" xfId="67" applyFont="1" applyBorder="1" applyAlignment="1">
      <alignment horizontal="center" vertical="center" shrinkToFit="1"/>
    </xf>
    <xf numFmtId="0" fontId="55" fillId="0" borderId="84" xfId="67" applyFont="1" applyBorder="1" applyAlignment="1">
      <alignment horizontal="center" vertical="center" shrinkToFit="1"/>
    </xf>
    <xf numFmtId="0" fontId="55" fillId="0" borderId="85" xfId="67" applyFont="1" applyBorder="1" applyAlignment="1">
      <alignment horizontal="center" vertical="center" shrinkToFit="1"/>
    </xf>
    <xf numFmtId="0" fontId="55" fillId="0" borderId="90" xfId="67" applyFont="1" applyBorder="1" applyAlignment="1">
      <alignment horizontal="center" vertical="center" shrinkToFit="1"/>
    </xf>
    <xf numFmtId="0" fontId="55" fillId="0" borderId="91" xfId="67" applyFont="1" applyBorder="1" applyAlignment="1">
      <alignment horizontal="center" vertical="center" shrinkToFit="1"/>
    </xf>
    <xf numFmtId="0" fontId="55" fillId="0" borderId="92" xfId="67" applyFont="1" applyBorder="1" applyAlignment="1">
      <alignment horizontal="center" vertical="center" shrinkToFit="1"/>
    </xf>
    <xf numFmtId="0" fontId="55" fillId="0" borderId="93" xfId="67" applyFont="1" applyBorder="1" applyAlignment="1">
      <alignment horizontal="center" vertical="center" shrinkToFit="1"/>
    </xf>
    <xf numFmtId="0" fontId="47" fillId="0" borderId="0" xfId="67">
      <alignment vertical="center"/>
    </xf>
    <xf numFmtId="0" fontId="31" fillId="0" borderId="0" xfId="0" applyFont="1" applyAlignment="1">
      <alignment horizontal="left" vertical="center"/>
    </xf>
    <xf numFmtId="0" fontId="31" fillId="0" borderId="0" xfId="0" applyFont="1">
      <alignment vertical="center"/>
    </xf>
    <xf numFmtId="0" fontId="10" fillId="0" borderId="11" xfId="1" applyFont="1" applyBorder="1" applyAlignment="1">
      <alignment horizontal="center" vertical="center"/>
    </xf>
    <xf numFmtId="0" fontId="10" fillId="0" borderId="1" xfId="1" applyFont="1" applyBorder="1" applyAlignment="1">
      <alignment horizontal="center" vertical="center"/>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30" fillId="0" borderId="0" xfId="0" applyFont="1" applyAlignment="1">
      <alignment horizontal="left" vertical="top" wrapText="1"/>
    </xf>
    <xf numFmtId="0" fontId="8" fillId="0" borderId="0" xfId="0" applyFont="1" applyAlignment="1">
      <alignment horizontal="left" vertical="center"/>
    </xf>
    <xf numFmtId="0" fontId="44"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horizontal="left" vertical="center" wrapText="1"/>
    </xf>
    <xf numFmtId="0" fontId="31" fillId="0" borderId="0" xfId="0" applyFont="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0" fontId="6" fillId="0" borderId="0" xfId="0" applyFont="1" applyAlignment="1">
      <alignment horizontal="left" vertical="center"/>
    </xf>
    <xf numFmtId="0" fontId="8" fillId="7" borderId="0" xfId="0" applyFont="1" applyFill="1" applyAlignment="1">
      <alignment horizontal="left" vertical="center"/>
    </xf>
    <xf numFmtId="0" fontId="28" fillId="7" borderId="0" xfId="1" applyFont="1" applyFill="1" applyAlignment="1">
      <alignment horizontal="left" vertical="center"/>
    </xf>
    <xf numFmtId="0" fontId="27" fillId="7" borderId="0" xfId="0" applyFont="1" applyFill="1" applyAlignment="1">
      <alignment horizontal="left" vertical="center"/>
    </xf>
    <xf numFmtId="0" fontId="28" fillId="0" borderId="1" xfId="1" applyFont="1" applyBorder="1" applyAlignment="1">
      <alignment horizontal="left" vertical="center"/>
    </xf>
    <xf numFmtId="0" fontId="28" fillId="0" borderId="0" xfId="1" applyFont="1" applyAlignment="1">
      <alignment horizontal="left" vertical="center"/>
    </xf>
    <xf numFmtId="0" fontId="11" fillId="7" borderId="0" xfId="0" applyFont="1" applyFill="1" applyAlignment="1">
      <alignment horizontal="left" vertical="center" wrapText="1"/>
    </xf>
    <xf numFmtId="0" fontId="11" fillId="7" borderId="0" xfId="0" applyFont="1" applyFill="1" applyAlignment="1">
      <alignment horizontal="left" vertical="center"/>
    </xf>
    <xf numFmtId="0" fontId="44" fillId="0" borderId="0" xfId="0" applyFont="1" applyAlignment="1">
      <alignment horizontal="left" vertical="center" wrapText="1"/>
    </xf>
    <xf numFmtId="0" fontId="13" fillId="7" borderId="0" xfId="0" applyFont="1" applyFill="1" applyAlignment="1">
      <alignment horizontal="left" vertical="center"/>
    </xf>
    <xf numFmtId="0" fontId="11" fillId="0" borderId="0" xfId="0" applyFont="1" applyAlignment="1">
      <alignment horizontal="left" vertical="center"/>
    </xf>
    <xf numFmtId="0" fontId="30" fillId="0" borderId="0" xfId="0" applyFont="1" applyAlignment="1">
      <alignment horizontal="left" vertical="center" wrapText="1"/>
    </xf>
    <xf numFmtId="0" fontId="39" fillId="8" borderId="23" xfId="70" applyFont="1" applyFill="1" applyBorder="1" applyAlignment="1">
      <alignment horizontal="center" vertical="center"/>
    </xf>
    <xf numFmtId="0" fontId="39" fillId="8" borderId="24" xfId="70" applyFont="1" applyFill="1" applyBorder="1" applyAlignment="1">
      <alignment horizontal="center" vertical="center"/>
    </xf>
    <xf numFmtId="0" fontId="39" fillId="9" borderId="23" xfId="70" applyFont="1" applyFill="1" applyBorder="1" applyAlignment="1">
      <alignment horizontal="center" vertical="center"/>
    </xf>
    <xf numFmtId="0" fontId="39" fillId="9" borderId="25" xfId="70" applyFont="1" applyFill="1" applyBorder="1" applyAlignment="1">
      <alignment horizontal="center" vertical="center"/>
    </xf>
    <xf numFmtId="0" fontId="39" fillId="9" borderId="26" xfId="70" applyFont="1" applyFill="1" applyBorder="1" applyAlignment="1">
      <alignment horizontal="center" vertical="center"/>
    </xf>
    <xf numFmtId="0" fontId="39" fillId="9" borderId="27" xfId="70" applyFont="1" applyFill="1" applyBorder="1" applyAlignment="1">
      <alignment horizontal="center" vertical="center"/>
    </xf>
    <xf numFmtId="0" fontId="39" fillId="9" borderId="24" xfId="70" applyFont="1" applyFill="1" applyBorder="1" applyAlignment="1">
      <alignment horizontal="center" vertical="center"/>
    </xf>
    <xf numFmtId="56" fontId="39" fillId="8" borderId="28" xfId="70" applyNumberFormat="1" applyFont="1" applyFill="1" applyBorder="1" applyAlignment="1">
      <alignment horizontal="center" vertical="center"/>
    </xf>
    <xf numFmtId="0" fontId="39" fillId="8" borderId="29" xfId="70" applyFont="1" applyFill="1" applyBorder="1" applyAlignment="1">
      <alignment horizontal="center" vertical="center"/>
    </xf>
    <xf numFmtId="0" fontId="39" fillId="9" borderId="30" xfId="70" applyFont="1" applyFill="1" applyBorder="1" applyAlignment="1">
      <alignment horizontal="center" vertical="center"/>
    </xf>
    <xf numFmtId="0" fontId="39" fillId="9" borderId="31" xfId="70" applyFont="1" applyFill="1" applyBorder="1" applyAlignment="1">
      <alignment horizontal="center" vertical="center"/>
    </xf>
    <xf numFmtId="0" fontId="39" fillId="9" borderId="32" xfId="70" applyFont="1" applyFill="1" applyBorder="1" applyAlignment="1">
      <alignment horizontal="center" vertical="center"/>
    </xf>
    <xf numFmtId="0" fontId="2" fillId="0" borderId="23" xfId="70" applyBorder="1" applyAlignment="1">
      <alignment horizontal="center" vertical="center" shrinkToFit="1"/>
    </xf>
    <xf numFmtId="0" fontId="2" fillId="0" borderId="25" xfId="70" applyBorder="1" applyAlignment="1">
      <alignment horizontal="center" vertical="center" shrinkToFit="1"/>
    </xf>
    <xf numFmtId="0" fontId="2" fillId="0" borderId="26" xfId="70" applyBorder="1" applyAlignment="1">
      <alignment horizontal="center" vertical="center" shrinkToFit="1"/>
    </xf>
    <xf numFmtId="0" fontId="55" fillId="0" borderId="80" xfId="67" applyFont="1" applyBorder="1" applyAlignment="1">
      <alignment horizontal="center" vertical="center" shrinkToFit="1"/>
    </xf>
    <xf numFmtId="0" fontId="55" fillId="0" borderId="81" xfId="67" applyFont="1" applyBorder="1" applyAlignment="1">
      <alignment horizontal="center" vertical="center" shrinkToFit="1"/>
    </xf>
    <xf numFmtId="0" fontId="55" fillId="0" borderId="77" xfId="67" applyFont="1" applyBorder="1" applyAlignment="1">
      <alignment horizontal="center" vertical="center" shrinkToFit="1"/>
    </xf>
    <xf numFmtId="0" fontId="55" fillId="0" borderId="78" xfId="67" applyFont="1" applyBorder="1" applyAlignment="1">
      <alignment horizontal="center" vertical="center" shrinkToFit="1"/>
    </xf>
    <xf numFmtId="0" fontId="52" fillId="13" borderId="61" xfId="67" applyFont="1" applyFill="1" applyBorder="1" applyAlignment="1">
      <alignment horizontal="center" vertical="center" shrinkToFit="1"/>
    </xf>
    <xf numFmtId="0" fontId="52" fillId="13" borderId="72" xfId="67" applyFont="1" applyFill="1" applyBorder="1" applyAlignment="1">
      <alignment horizontal="center" vertical="center" shrinkToFit="1"/>
    </xf>
    <xf numFmtId="0" fontId="53" fillId="0" borderId="89" xfId="67" applyFont="1" applyBorder="1" applyAlignment="1">
      <alignment horizontal="center" vertical="center" shrinkToFit="1"/>
    </xf>
    <xf numFmtId="0" fontId="53" fillId="0" borderId="76" xfId="67" applyFont="1" applyBorder="1" applyAlignment="1">
      <alignment horizontal="center" vertical="center" shrinkToFit="1"/>
    </xf>
    <xf numFmtId="0" fontId="55" fillId="0" borderId="64" xfId="67" applyFont="1" applyBorder="1" applyAlignment="1">
      <alignment horizontal="center" vertical="center" shrinkToFit="1"/>
    </xf>
    <xf numFmtId="0" fontId="55" fillId="0" borderId="58" xfId="67" applyFont="1" applyBorder="1" applyAlignment="1">
      <alignment horizontal="center" vertical="center" shrinkToFit="1"/>
    </xf>
    <xf numFmtId="0" fontId="53" fillId="0" borderId="67" xfId="67" applyFont="1" applyBorder="1" applyAlignment="1">
      <alignment horizontal="center" vertical="center" shrinkToFit="1"/>
    </xf>
    <xf numFmtId="0" fontId="52" fillId="13" borderId="47" xfId="67" applyFont="1" applyFill="1" applyBorder="1" applyAlignment="1">
      <alignment horizontal="center" vertical="center" shrinkToFit="1"/>
    </xf>
    <xf numFmtId="0" fontId="55" fillId="0" borderId="87" xfId="67" applyFont="1" applyBorder="1" applyAlignment="1">
      <alignment horizontal="center" vertical="center" shrinkToFit="1"/>
    </xf>
    <xf numFmtId="0" fontId="55" fillId="0" borderId="88" xfId="67" applyFont="1" applyBorder="1" applyAlignment="1">
      <alignment horizontal="center" vertical="center" shrinkToFit="1"/>
    </xf>
    <xf numFmtId="0" fontId="52" fillId="13" borderId="73" xfId="67" applyFont="1" applyFill="1" applyBorder="1" applyAlignment="1">
      <alignment horizontal="center" vertical="center" shrinkToFit="1"/>
    </xf>
    <xf numFmtId="0" fontId="53" fillId="0" borderId="79" xfId="67" applyFont="1" applyBorder="1" applyAlignment="1">
      <alignment horizontal="center" vertical="center" shrinkToFit="1"/>
    </xf>
    <xf numFmtId="0" fontId="53" fillId="0" borderId="86" xfId="67" applyFont="1" applyBorder="1" applyAlignment="1">
      <alignment horizontal="center" vertical="center" shrinkToFit="1"/>
    </xf>
    <xf numFmtId="0" fontId="53" fillId="0" borderId="63" xfId="67" applyFont="1" applyBorder="1" applyAlignment="1">
      <alignment horizontal="center" vertical="center" shrinkToFit="1"/>
    </xf>
    <xf numFmtId="0" fontId="52" fillId="13" borderId="82" xfId="67" applyFont="1" applyFill="1" applyBorder="1" applyAlignment="1">
      <alignment horizontal="center" vertical="center" shrinkToFit="1"/>
    </xf>
    <xf numFmtId="0" fontId="55" fillId="0" borderId="65" xfId="67" applyFont="1" applyBorder="1" applyAlignment="1">
      <alignment horizontal="center" vertical="center" shrinkToFit="1"/>
    </xf>
    <xf numFmtId="0" fontId="55" fillId="0" borderId="56" xfId="67" applyFont="1" applyBorder="1" applyAlignment="1">
      <alignment horizontal="center" vertical="center" shrinkToFit="1"/>
    </xf>
    <xf numFmtId="0" fontId="55" fillId="0" borderId="68" xfId="67" applyFont="1" applyBorder="1" applyAlignment="1">
      <alignment horizontal="center" vertical="center" shrinkToFit="1"/>
    </xf>
    <xf numFmtId="0" fontId="52" fillId="13" borderId="75" xfId="67" applyFont="1" applyFill="1" applyBorder="1" applyAlignment="1">
      <alignment horizontal="center" vertical="center" shrinkToFit="1"/>
    </xf>
    <xf numFmtId="0" fontId="53" fillId="0" borderId="74" xfId="67" applyFont="1" applyBorder="1" applyAlignment="1">
      <alignment horizontal="center" vertical="center" shrinkToFit="1"/>
    </xf>
    <xf numFmtId="0" fontId="55" fillId="0" borderId="57" xfId="67" applyFont="1" applyBorder="1" applyAlignment="1">
      <alignment horizontal="center" vertical="center" shrinkToFit="1"/>
    </xf>
    <xf numFmtId="0" fontId="55" fillId="0" borderId="69" xfId="67" applyFont="1" applyBorder="1" applyAlignment="1">
      <alignment horizontal="center" vertical="center" shrinkToFit="1"/>
    </xf>
    <xf numFmtId="0" fontId="55" fillId="0" borderId="70" xfId="67" applyFont="1" applyBorder="1" applyAlignment="1">
      <alignment horizontal="center" vertical="center" shrinkToFit="1"/>
    </xf>
    <xf numFmtId="0" fontId="55" fillId="0" borderId="55" xfId="67" applyFont="1" applyBorder="1" applyAlignment="1">
      <alignment horizontal="center" vertical="center" shrinkToFit="1"/>
    </xf>
    <xf numFmtId="0" fontId="53" fillId="0" borderId="48" xfId="67" applyFont="1" applyBorder="1" applyAlignment="1">
      <alignment vertical="center" shrinkToFit="1"/>
    </xf>
    <xf numFmtId="0" fontId="53" fillId="0" borderId="49" xfId="67" applyFont="1" applyBorder="1" applyAlignment="1">
      <alignment vertical="center" shrinkToFit="1"/>
    </xf>
    <xf numFmtId="0" fontId="52" fillId="13" borderId="43" xfId="67" applyFont="1" applyFill="1" applyBorder="1" applyAlignment="1">
      <alignment horizontal="center" vertical="center" shrinkToFit="1"/>
    </xf>
    <xf numFmtId="0" fontId="52" fillId="13" borderId="42" xfId="67" applyFont="1" applyFill="1" applyBorder="1" applyAlignment="1">
      <alignment horizontal="center" vertical="center" shrinkToFit="1"/>
    </xf>
    <xf numFmtId="0" fontId="52" fillId="13" borderId="44" xfId="67" applyFont="1" applyFill="1" applyBorder="1" applyAlignment="1">
      <alignment horizontal="center" vertical="center" shrinkToFit="1"/>
    </xf>
    <xf numFmtId="0" fontId="48" fillId="0" borderId="0" xfId="67" applyFont="1" applyAlignment="1">
      <alignment horizontal="center" vertical="center" shrinkToFit="1"/>
    </xf>
    <xf numFmtId="0" fontId="52" fillId="13" borderId="41" xfId="67" applyFont="1" applyFill="1" applyBorder="1" applyAlignment="1">
      <alignment horizontal="center" vertical="center" shrinkToFit="1"/>
    </xf>
    <xf numFmtId="0" fontId="51" fillId="0" borderId="0" xfId="68" applyNumberFormat="1" applyFont="1" applyFill="1" applyBorder="1" applyAlignment="1" applyProtection="1">
      <alignment vertical="center" shrinkToFit="1"/>
    </xf>
    <xf numFmtId="0" fontId="50" fillId="0" borderId="14" xfId="67" applyFont="1" applyBorder="1" applyAlignment="1">
      <alignment horizontal="center" vertical="center" shrinkToFit="1"/>
    </xf>
    <xf numFmtId="0" fontId="0" fillId="0" borderId="0" xfId="0" applyAlignment="1">
      <alignment horizontal="center"/>
    </xf>
    <xf numFmtId="14" fontId="0" fillId="0" borderId="0" xfId="0" applyNumberFormat="1" applyAlignment="1">
      <alignment horizontal="left"/>
    </xf>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left"/>
    </xf>
    <xf numFmtId="49" fontId="38" fillId="0" borderId="0" xfId="0" applyNumberFormat="1" applyFont="1" applyAlignment="1">
      <alignment horizontal="center"/>
    </xf>
    <xf numFmtId="0" fontId="45" fillId="0" borderId="0" xfId="0" applyFont="1" applyAlignment="1">
      <alignment horizontal="center"/>
    </xf>
    <xf numFmtId="0" fontId="42" fillId="0" borderId="0" xfId="0" applyFont="1" applyAlignment="1">
      <alignment horizontal="left" vertical="center"/>
    </xf>
    <xf numFmtId="0" fontId="42" fillId="0" borderId="7" xfId="0" applyFont="1" applyBorder="1" applyAlignment="1">
      <alignment horizontal="left" vertical="center"/>
    </xf>
    <xf numFmtId="0" fontId="43" fillId="8" borderId="8" xfId="0" applyFont="1" applyFill="1" applyBorder="1" applyAlignment="1">
      <alignment horizontal="left" vertical="center"/>
    </xf>
    <xf numFmtId="0" fontId="1" fillId="6" borderId="35" xfId="70" applyFont="1" applyFill="1" applyBorder="1" applyAlignment="1">
      <alignment horizontal="center" vertical="center"/>
    </xf>
    <xf numFmtId="0" fontId="1" fillId="6" borderId="22" xfId="70" applyFont="1" applyFill="1" applyBorder="1" applyAlignment="1">
      <alignment horizontal="center" vertical="center" shrinkToFit="1"/>
    </xf>
    <xf numFmtId="0" fontId="2" fillId="10" borderId="94" xfId="70" applyFill="1" applyBorder="1" applyAlignment="1">
      <alignment horizontal="center" vertical="center"/>
    </xf>
    <xf numFmtId="0" fontId="2" fillId="0" borderId="95" xfId="70" applyBorder="1" applyAlignment="1">
      <alignment horizontal="center" vertical="center" shrinkToFit="1"/>
    </xf>
    <xf numFmtId="0" fontId="2" fillId="0" borderId="96" xfId="70" applyBorder="1" applyAlignment="1">
      <alignment horizontal="center" vertical="center" shrinkToFit="1"/>
    </xf>
    <xf numFmtId="0" fontId="2" fillId="0" borderId="97" xfId="70" applyBorder="1" applyAlignment="1">
      <alignment horizontal="center" vertical="center" shrinkToFit="1"/>
    </xf>
    <xf numFmtId="0" fontId="2" fillId="0" borderId="0" xfId="70" applyFill="1" applyBorder="1" applyAlignment="1">
      <alignment horizontal="center" vertical="center"/>
    </xf>
    <xf numFmtId="0" fontId="2" fillId="0" borderId="95" xfId="70" applyFill="1" applyBorder="1" applyAlignment="1">
      <alignment horizontal="center" vertical="center"/>
    </xf>
    <xf numFmtId="0" fontId="2" fillId="0" borderId="96" xfId="70" applyFill="1" applyBorder="1" applyAlignment="1">
      <alignment horizontal="center" vertical="center"/>
    </xf>
    <xf numFmtId="0" fontId="2" fillId="0" borderId="98" xfId="70" applyFill="1" applyBorder="1" applyAlignment="1">
      <alignment horizontal="center" vertical="center" shrinkToFit="1"/>
    </xf>
    <xf numFmtId="0" fontId="2" fillId="0" borderId="99" xfId="70" applyFill="1" applyBorder="1" applyAlignment="1">
      <alignment horizontal="center" vertical="center"/>
    </xf>
    <xf numFmtId="0" fontId="2" fillId="0" borderId="17" xfId="70" applyFill="1" applyBorder="1" applyAlignment="1">
      <alignment horizontal="center" vertical="center" shrinkToFit="1"/>
    </xf>
    <xf numFmtId="0" fontId="2" fillId="0" borderId="100" xfId="70" applyFill="1" applyBorder="1" applyAlignment="1">
      <alignment horizontal="center" vertical="center"/>
    </xf>
    <xf numFmtId="0" fontId="2" fillId="0" borderId="21" xfId="70" applyFill="1" applyBorder="1" applyAlignment="1">
      <alignment horizontal="center" vertical="center"/>
    </xf>
    <xf numFmtId="0" fontId="2" fillId="0" borderId="20" xfId="70" applyFill="1" applyBorder="1" applyAlignment="1">
      <alignment horizontal="center" vertical="center" shrinkToFit="1"/>
    </xf>
  </cellXfs>
  <cellStyles count="71">
    <cellStyle name="Calc Currency (0)" xfId="2" xr:uid="{00000000-0005-0000-0000-000000000000}"/>
    <cellStyle name="Calc Currency (0) 2" xfId="3" xr:uid="{00000000-0005-0000-0000-000001000000}"/>
    <cellStyle name="Excel Built-in Comma [0]" xfId="68" xr:uid="{5CA237F6-7A11-4341-954C-114553C82CFE}"/>
    <cellStyle name="Excel Built-in Normal" xfId="4" xr:uid="{00000000-0005-0000-0000-000002000000}"/>
    <cellStyle name="Excel Built-in Normal 2" xfId="5" xr:uid="{00000000-0005-0000-0000-000003000000}"/>
    <cellStyle name="Excel Built-in Normal 3" xfId="6" xr:uid="{00000000-0005-0000-0000-000004000000}"/>
    <cellStyle name="Excel Built-in Normal_2012 JA共済カップ要項 -" xfId="7" xr:uid="{00000000-0005-0000-0000-000005000000}"/>
    <cellStyle name="Grey" xfId="8" xr:uid="{00000000-0005-0000-0000-000006000000}"/>
    <cellStyle name="Grey 2" xfId="9" xr:uid="{00000000-0005-0000-0000-000007000000}"/>
    <cellStyle name="Header1" xfId="10" xr:uid="{00000000-0005-0000-0000-000008000000}"/>
    <cellStyle name="Header1 2" xfId="11" xr:uid="{00000000-0005-0000-0000-000009000000}"/>
    <cellStyle name="Header1 2 2" xfId="12" xr:uid="{00000000-0005-0000-0000-00000A000000}"/>
    <cellStyle name="Header1 3" xfId="13" xr:uid="{00000000-0005-0000-0000-00000B000000}"/>
    <cellStyle name="Header1 4" xfId="14" xr:uid="{00000000-0005-0000-0000-00000C000000}"/>
    <cellStyle name="Header2" xfId="15" xr:uid="{00000000-0005-0000-0000-00000D000000}"/>
    <cellStyle name="Header2 2" xfId="16" xr:uid="{00000000-0005-0000-0000-00000E000000}"/>
    <cellStyle name="Header2 2 2" xfId="17" xr:uid="{00000000-0005-0000-0000-00000F000000}"/>
    <cellStyle name="Header2 2 3" xfId="18" xr:uid="{00000000-0005-0000-0000-000010000000}"/>
    <cellStyle name="Header2 2 4" xfId="19" xr:uid="{00000000-0005-0000-0000-000011000000}"/>
    <cellStyle name="Header2 2 5" xfId="20" xr:uid="{00000000-0005-0000-0000-000012000000}"/>
    <cellStyle name="Header2 2 6" xfId="21" xr:uid="{00000000-0005-0000-0000-000013000000}"/>
    <cellStyle name="Header2 2 7" xfId="22" xr:uid="{00000000-0005-0000-0000-000014000000}"/>
    <cellStyle name="Header2 3" xfId="23" xr:uid="{00000000-0005-0000-0000-000015000000}"/>
    <cellStyle name="Header2 4" xfId="24" xr:uid="{00000000-0005-0000-0000-000016000000}"/>
    <cellStyle name="Header2 5" xfId="25" xr:uid="{00000000-0005-0000-0000-000017000000}"/>
    <cellStyle name="Heading" xfId="26" xr:uid="{00000000-0005-0000-0000-000018000000}"/>
    <cellStyle name="Heading1" xfId="27" xr:uid="{00000000-0005-0000-0000-000019000000}"/>
    <cellStyle name="Input [yellow]" xfId="28" xr:uid="{00000000-0005-0000-0000-00001A000000}"/>
    <cellStyle name="Input [yellow] 2" xfId="29" xr:uid="{00000000-0005-0000-0000-00001B000000}"/>
    <cellStyle name="Input [yellow] 3" xfId="30" xr:uid="{00000000-0005-0000-0000-00001C000000}"/>
    <cellStyle name="Input [yellow] 4" xfId="31" xr:uid="{00000000-0005-0000-0000-00001D000000}"/>
    <cellStyle name="KWE標準" xfId="32" xr:uid="{00000000-0005-0000-0000-00001E000000}"/>
    <cellStyle name="KWE標準 2" xfId="33" xr:uid="{00000000-0005-0000-0000-00001F000000}"/>
    <cellStyle name="Normal - Style1" xfId="34" xr:uid="{00000000-0005-0000-0000-000020000000}"/>
    <cellStyle name="Normal - Style1 2" xfId="35" xr:uid="{00000000-0005-0000-0000-000021000000}"/>
    <cellStyle name="Normal_#18-Internet" xfId="36" xr:uid="{00000000-0005-0000-0000-000022000000}"/>
    <cellStyle name="oft Excel]_x000d__x000a_Comment=open=/f を指定すると、ユーザー定義関数を関数貼り付けの一覧に登録することができます。_x000d__x000a_Maximized" xfId="37" xr:uid="{00000000-0005-0000-0000-000023000000}"/>
    <cellStyle name="oft Excel]_x000d__x000d_Comment=open=/f を指定すると、ユーザー定義関数を関数貼り付けの一覧に登録することができます。_x000d__x000d_Maximized" xfId="38" xr:uid="{00000000-0005-0000-0000-000024000000}"/>
    <cellStyle name="Percent [2]" xfId="39" xr:uid="{00000000-0005-0000-0000-000025000000}"/>
    <cellStyle name="Percent [2] 2" xfId="40" xr:uid="{00000000-0005-0000-0000-000026000000}"/>
    <cellStyle name="Result" xfId="41" xr:uid="{00000000-0005-0000-0000-000027000000}"/>
    <cellStyle name="Result2" xfId="42" xr:uid="{00000000-0005-0000-0000-000028000000}"/>
    <cellStyle name="パーセント 2" xfId="43" xr:uid="{00000000-0005-0000-0000-000029000000}"/>
    <cellStyle name="桁区切り 2" xfId="44" xr:uid="{00000000-0005-0000-0000-00002A000000}"/>
    <cellStyle name="桁区切り 3" xfId="45" xr:uid="{00000000-0005-0000-0000-00002B000000}"/>
    <cellStyle name="通貨 2" xfId="46" xr:uid="{00000000-0005-0000-0000-00002C000000}"/>
    <cellStyle name="通貨 2 2" xfId="47" xr:uid="{00000000-0005-0000-0000-00002D000000}"/>
    <cellStyle name="通貨 2 2 2" xfId="48" xr:uid="{00000000-0005-0000-0000-00002E000000}"/>
    <cellStyle name="通貨 3" xfId="49" xr:uid="{00000000-0005-0000-0000-00002F000000}"/>
    <cellStyle name="標準" xfId="0" builtinId="0"/>
    <cellStyle name="標準 10" xfId="50" xr:uid="{00000000-0005-0000-0000-000031000000}"/>
    <cellStyle name="標準 11" xfId="67" xr:uid="{88E97ACE-AB4C-4341-8CE1-5845D3D88835}"/>
    <cellStyle name="標準 12" xfId="69" xr:uid="{8305044C-4B24-1647-8C16-15280A8BA835}"/>
    <cellStyle name="標準 13" xfId="70" xr:uid="{7A55FF04-A352-3441-932E-C25D161C1C16}"/>
    <cellStyle name="標準 2" xfId="51" xr:uid="{00000000-0005-0000-0000-000032000000}"/>
    <cellStyle name="標準 2 2" xfId="52" xr:uid="{00000000-0005-0000-0000-000033000000}"/>
    <cellStyle name="標準 2 2 2" xfId="53" xr:uid="{00000000-0005-0000-0000-000034000000}"/>
    <cellStyle name="標準 2 3" xfId="66" xr:uid="{154FC419-86EA-1A40-BBC0-4E9186E1E07D}"/>
    <cellStyle name="標準 2_H23　マハイナ杯日程表" xfId="54" xr:uid="{00000000-0005-0000-0000-000035000000}"/>
    <cellStyle name="標準 3" xfId="55" xr:uid="{00000000-0005-0000-0000-000036000000}"/>
    <cellStyle name="標準 3 2" xfId="56" xr:uid="{00000000-0005-0000-0000-000037000000}"/>
    <cellStyle name="標準 3_H23　マハイナ杯日程表" xfId="57" xr:uid="{00000000-0005-0000-0000-000038000000}"/>
    <cellStyle name="標準 4" xfId="58" xr:uid="{00000000-0005-0000-0000-000039000000}"/>
    <cellStyle name="標準 4 2" xfId="59" xr:uid="{00000000-0005-0000-0000-00003A000000}"/>
    <cellStyle name="標準 4 3" xfId="60" xr:uid="{00000000-0005-0000-0000-00003B000000}"/>
    <cellStyle name="標準 5" xfId="61" xr:uid="{00000000-0005-0000-0000-00003C000000}"/>
    <cellStyle name="標準 6" xfId="62" xr:uid="{00000000-0005-0000-0000-00003D000000}"/>
    <cellStyle name="標準 7" xfId="1" xr:uid="{00000000-0005-0000-0000-00003E000000}"/>
    <cellStyle name="標準 8" xfId="63" xr:uid="{00000000-0005-0000-0000-00003F000000}"/>
    <cellStyle name="標準 9" xfId="64" xr:uid="{00000000-0005-0000-0000-000040000000}"/>
    <cellStyle name="未定義" xfId="65" xr:uid="{00000000-0005-0000-0000-00004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F7606-FF64-1346-8949-F5D8984C1548}">
  <dimension ref="A3:A20"/>
  <sheetViews>
    <sheetView topLeftCell="A16" workbookViewId="0">
      <selection activeCell="A13" sqref="A13"/>
    </sheetView>
  </sheetViews>
  <sheetFormatPr baseColWidth="10" defaultColWidth="9" defaultRowHeight="32.25" customHeight="1"/>
  <cols>
    <col min="1" max="1" width="127.33203125" style="18" bestFit="1" customWidth="1"/>
    <col min="2" max="16384" width="9" style="12"/>
  </cols>
  <sheetData>
    <row r="3" spans="1:1" ht="22">
      <c r="A3" s="11" t="s">
        <v>6</v>
      </c>
    </row>
    <row r="4" spans="1:1" ht="22">
      <c r="A4" s="11"/>
    </row>
    <row r="5" spans="1:1" ht="32.25" customHeight="1">
      <c r="A5" s="13"/>
    </row>
    <row r="6" spans="1:1" ht="14">
      <c r="A6" s="14"/>
    </row>
    <row r="7" spans="1:1" ht="14">
      <c r="A7" s="14"/>
    </row>
    <row r="8" spans="1:1" ht="14">
      <c r="A8" s="14"/>
    </row>
    <row r="10" spans="1:1" ht="24">
      <c r="A10" s="15" t="s">
        <v>132</v>
      </c>
    </row>
    <row r="11" spans="1:1" ht="24">
      <c r="A11" s="15"/>
    </row>
    <row r="12" spans="1:1" ht="22">
      <c r="A12" s="16" t="s">
        <v>177</v>
      </c>
    </row>
    <row r="13" spans="1:1" ht="22">
      <c r="A13" s="16"/>
    </row>
    <row r="20" spans="1:1" ht="24">
      <c r="A20" s="17" t="s">
        <v>7</v>
      </c>
    </row>
  </sheetData>
  <phoneticPr fontId="7"/>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0"/>
  <sheetViews>
    <sheetView view="pageBreakPreview" topLeftCell="A4" zoomScaleSheetLayoutView="100" workbookViewId="0">
      <selection activeCell="E29" sqref="E29"/>
    </sheetView>
  </sheetViews>
  <sheetFormatPr baseColWidth="10" defaultColWidth="9" defaultRowHeight="16"/>
  <cols>
    <col min="1" max="1" width="9" style="1"/>
    <col min="2" max="2" width="17.33203125" style="1" customWidth="1"/>
    <col min="3" max="3" width="6.1640625" style="4" customWidth="1"/>
    <col min="4" max="4" width="17.33203125" style="1" customWidth="1"/>
    <col min="5" max="5" width="9" style="1"/>
    <col min="6" max="6" width="0.6640625" style="1" customWidth="1"/>
    <col min="7" max="7" width="16.6640625" style="1" customWidth="1"/>
    <col min="8" max="8" width="6.1640625" style="4" customWidth="1"/>
    <col min="9" max="9" width="1.1640625" style="1" customWidth="1"/>
    <col min="10" max="10" width="38.33203125" style="1" customWidth="1"/>
    <col min="11" max="11" width="8.83203125" style="1" bestFit="1" customWidth="1"/>
    <col min="12" max="12" width="5.6640625" style="1" bestFit="1" customWidth="1"/>
    <col min="13" max="16384" width="9" style="1"/>
  </cols>
  <sheetData>
    <row r="1" spans="1:10" ht="35.25" customHeight="1">
      <c r="A1" s="147" t="s">
        <v>131</v>
      </c>
      <c r="B1" s="148"/>
      <c r="C1" s="148"/>
      <c r="D1" s="148"/>
      <c r="E1" s="148"/>
      <c r="F1" s="148"/>
      <c r="G1" s="148"/>
      <c r="H1" s="148"/>
      <c r="I1" s="148"/>
      <c r="J1" s="148"/>
    </row>
    <row r="2" spans="1:10" ht="18">
      <c r="A2" s="149" t="s">
        <v>0</v>
      </c>
      <c r="B2" s="149"/>
      <c r="C2" s="3"/>
      <c r="D2" s="2"/>
      <c r="E2" s="2"/>
      <c r="F2" s="2"/>
      <c r="G2" s="2"/>
      <c r="H2" s="3"/>
      <c r="I2" s="2"/>
      <c r="J2" s="2"/>
    </row>
    <row r="3" spans="1:10" ht="18">
      <c r="A3" s="3"/>
      <c r="B3" s="2"/>
      <c r="C3" s="3"/>
      <c r="D3" s="2"/>
      <c r="E3" s="2"/>
      <c r="F3" s="2"/>
      <c r="G3" s="2"/>
      <c r="H3" s="3"/>
      <c r="I3" s="2"/>
      <c r="J3" s="2"/>
    </row>
    <row r="4" spans="1:10">
      <c r="A4" s="1" t="s">
        <v>69</v>
      </c>
    </row>
    <row r="5" spans="1:10" ht="9" customHeight="1">
      <c r="A5" s="5"/>
      <c r="B5" s="5"/>
      <c r="D5" s="5"/>
      <c r="E5" s="5"/>
      <c r="F5" s="5"/>
      <c r="G5" s="5"/>
      <c r="I5" s="5"/>
      <c r="J5" s="5"/>
    </row>
    <row r="6" spans="1:10">
      <c r="A6" s="142" t="s">
        <v>70</v>
      </c>
      <c r="B6" s="142"/>
      <c r="C6" s="142"/>
      <c r="D6" s="142"/>
      <c r="E6" s="142"/>
      <c r="F6" s="142"/>
      <c r="G6" s="142"/>
      <c r="H6" s="142"/>
      <c r="I6" s="142"/>
      <c r="J6" s="142"/>
    </row>
    <row r="7" spans="1:10" ht="8.25" customHeight="1">
      <c r="A7" s="5"/>
      <c r="B7" s="5"/>
      <c r="D7" s="5"/>
      <c r="E7" s="5"/>
      <c r="F7" s="5"/>
      <c r="G7" s="5"/>
      <c r="I7" s="5"/>
      <c r="J7" s="5"/>
    </row>
    <row r="8" spans="1:10">
      <c r="A8" s="142" t="s">
        <v>71</v>
      </c>
      <c r="B8" s="142"/>
      <c r="C8" s="142"/>
      <c r="D8" s="142"/>
      <c r="E8" s="142"/>
      <c r="F8" s="142"/>
      <c r="G8" s="142"/>
      <c r="H8" s="142"/>
      <c r="I8" s="142"/>
      <c r="J8" s="142"/>
    </row>
    <row r="9" spans="1:10" ht="8.25" customHeight="1">
      <c r="A9" s="5"/>
      <c r="B9" s="5"/>
      <c r="D9" s="5"/>
      <c r="E9" s="5"/>
      <c r="F9" s="5"/>
      <c r="G9" s="5"/>
      <c r="I9" s="5"/>
      <c r="J9" s="5"/>
    </row>
    <row r="10" spans="1:10" ht="42" customHeight="1">
      <c r="A10" s="145" t="s">
        <v>176</v>
      </c>
      <c r="B10" s="142"/>
      <c r="C10" s="142"/>
      <c r="D10" s="142"/>
      <c r="E10" s="142"/>
      <c r="F10" s="142"/>
      <c r="G10" s="142"/>
      <c r="H10" s="142"/>
      <c r="I10" s="142"/>
      <c r="J10" s="142"/>
    </row>
    <row r="11" spans="1:10" ht="6.75" customHeight="1"/>
    <row r="12" spans="1:10" ht="18.75" customHeight="1">
      <c r="A12" s="142" t="s">
        <v>72</v>
      </c>
      <c r="B12" s="142"/>
      <c r="C12" s="142"/>
      <c r="D12" s="142"/>
      <c r="E12" s="142"/>
      <c r="F12" s="142"/>
      <c r="G12" s="142"/>
      <c r="H12" s="142"/>
      <c r="I12" s="142"/>
      <c r="J12" s="142"/>
    </row>
    <row r="13" spans="1:10" ht="18.75" customHeight="1">
      <c r="A13" s="142" t="s">
        <v>30</v>
      </c>
      <c r="B13" s="142"/>
      <c r="C13" s="142"/>
      <c r="D13" s="142"/>
      <c r="E13" s="142"/>
      <c r="F13" s="142"/>
      <c r="G13" s="142"/>
      <c r="H13" s="142"/>
      <c r="I13" s="142"/>
      <c r="J13" s="142"/>
    </row>
    <row r="14" spans="1:10">
      <c r="A14" s="142" t="s">
        <v>29</v>
      </c>
      <c r="B14" s="142"/>
      <c r="C14" s="142"/>
      <c r="D14" s="142"/>
      <c r="E14" s="142"/>
      <c r="F14" s="142"/>
      <c r="G14" s="142"/>
      <c r="H14" s="142"/>
      <c r="I14" s="142"/>
      <c r="J14" s="142"/>
    </row>
    <row r="15" spans="1:10" ht="6.75" customHeight="1">
      <c r="A15" s="4"/>
      <c r="B15" s="4"/>
      <c r="D15" s="4"/>
      <c r="E15" s="4"/>
      <c r="F15" s="4"/>
      <c r="G15" s="4"/>
      <c r="I15" s="4"/>
      <c r="J15" s="4"/>
    </row>
    <row r="16" spans="1:10">
      <c r="A16" s="145" t="s">
        <v>73</v>
      </c>
      <c r="B16" s="142"/>
      <c r="C16" s="142"/>
      <c r="D16" s="142"/>
      <c r="E16" s="142"/>
      <c r="F16" s="142"/>
      <c r="G16" s="142"/>
      <c r="H16" s="142"/>
      <c r="I16" s="142"/>
      <c r="J16" s="142"/>
    </row>
    <row r="17" spans="1:10" ht="8.25" customHeight="1"/>
    <row r="18" spans="1:10" ht="18.75" customHeight="1">
      <c r="A18" s="150" t="s">
        <v>74</v>
      </c>
      <c r="B18" s="150"/>
      <c r="C18" s="150"/>
      <c r="D18" s="150"/>
      <c r="E18" s="150"/>
      <c r="F18" s="150"/>
      <c r="G18" s="150"/>
      <c r="H18" s="150"/>
      <c r="I18" s="150"/>
      <c r="J18" s="150"/>
    </row>
    <row r="19" spans="1:10" ht="7.5" customHeight="1"/>
    <row r="20" spans="1:10" s="8" customFormat="1">
      <c r="A20" s="152" t="s">
        <v>104</v>
      </c>
      <c r="B20" s="152"/>
      <c r="C20" s="152"/>
      <c r="D20" s="152"/>
      <c r="E20" s="152"/>
      <c r="F20" s="152"/>
      <c r="G20" s="152"/>
      <c r="H20" s="152"/>
      <c r="I20" s="152"/>
      <c r="J20" s="152"/>
    </row>
    <row r="21" spans="1:10" ht="18">
      <c r="C21" s="135" t="s">
        <v>1</v>
      </c>
      <c r="D21" s="136"/>
      <c r="E21" s="136"/>
      <c r="F21" s="136"/>
      <c r="G21" s="136"/>
      <c r="H21" s="136"/>
      <c r="I21" s="137"/>
    </row>
    <row r="22" spans="1:10" ht="18">
      <c r="C22" s="138" t="s">
        <v>2</v>
      </c>
      <c r="D22" s="139"/>
      <c r="E22" s="139"/>
      <c r="F22" s="139"/>
      <c r="G22" s="139"/>
      <c r="H22" s="139"/>
      <c r="I22" s="140"/>
    </row>
    <row r="23" spans="1:10">
      <c r="B23" s="6"/>
      <c r="C23" s="6"/>
      <c r="D23" s="153" t="s">
        <v>3</v>
      </c>
      <c r="E23" s="153"/>
      <c r="F23" s="153"/>
      <c r="G23" s="153"/>
      <c r="H23" s="153"/>
      <c r="I23" s="6"/>
    </row>
    <row r="24" spans="1:10">
      <c r="B24" s="6"/>
      <c r="C24" s="6"/>
      <c r="D24" s="154" t="s">
        <v>4</v>
      </c>
      <c r="E24" s="154"/>
      <c r="F24" s="154"/>
      <c r="G24" s="154"/>
      <c r="H24" s="154"/>
      <c r="I24" s="6"/>
    </row>
    <row r="25" spans="1:10" s="9" customFormat="1">
      <c r="C25" s="10"/>
      <c r="D25" s="151" t="s">
        <v>110</v>
      </c>
      <c r="E25" s="151"/>
      <c r="F25" s="151"/>
      <c r="G25" s="151"/>
      <c r="H25" s="151"/>
    </row>
    <row r="26" spans="1:10" ht="9" customHeight="1"/>
    <row r="27" spans="1:10">
      <c r="A27" s="157" t="s">
        <v>173</v>
      </c>
      <c r="B27" s="143"/>
      <c r="C27" s="143"/>
      <c r="D27" s="143"/>
      <c r="E27" s="143"/>
      <c r="F27" s="143"/>
      <c r="G27" s="143"/>
      <c r="H27" s="143"/>
      <c r="I27" s="143"/>
      <c r="J27" s="143"/>
    </row>
    <row r="28" spans="1:10" ht="7.5" customHeight="1">
      <c r="A28" s="7"/>
      <c r="B28" s="7"/>
      <c r="C28" s="7"/>
      <c r="D28" s="7"/>
      <c r="E28" s="7"/>
      <c r="F28" s="7"/>
      <c r="G28" s="7"/>
      <c r="H28" s="7"/>
      <c r="I28" s="7"/>
      <c r="J28" s="7"/>
    </row>
    <row r="29" spans="1:10">
      <c r="A29" s="27" t="s">
        <v>66</v>
      </c>
      <c r="B29" s="7"/>
      <c r="C29" s="7"/>
      <c r="D29" s="7"/>
      <c r="E29" s="7"/>
      <c r="F29" s="7"/>
      <c r="G29" s="7"/>
      <c r="H29" s="7"/>
      <c r="I29" s="7"/>
      <c r="J29" s="7"/>
    </row>
    <row r="30" spans="1:10">
      <c r="A30" s="158" t="s">
        <v>174</v>
      </c>
      <c r="B30" s="158"/>
      <c r="C30" s="158"/>
      <c r="D30" s="158"/>
      <c r="E30" s="158"/>
      <c r="F30" s="158"/>
      <c r="G30" s="158"/>
      <c r="H30" s="158"/>
      <c r="I30" s="158"/>
      <c r="J30" s="158"/>
    </row>
    <row r="31" spans="1:10" ht="50.25" customHeight="1">
      <c r="A31" s="155" t="s">
        <v>175</v>
      </c>
      <c r="B31" s="156"/>
      <c r="C31" s="156"/>
      <c r="D31" s="156"/>
      <c r="E31" s="156"/>
      <c r="F31" s="156"/>
      <c r="G31" s="156"/>
      <c r="H31" s="156"/>
      <c r="I31" s="156"/>
      <c r="J31" s="156"/>
    </row>
    <row r="32" spans="1:10">
      <c r="A32" s="144" t="s">
        <v>51</v>
      </c>
      <c r="B32" s="144"/>
      <c r="C32" s="144"/>
      <c r="D32" s="144"/>
      <c r="E32" s="144"/>
      <c r="F32" s="144"/>
      <c r="G32" s="144"/>
      <c r="H32" s="144"/>
      <c r="I32" s="144"/>
      <c r="J32" s="144"/>
    </row>
    <row r="33" spans="1:10">
      <c r="A33" s="144" t="s">
        <v>37</v>
      </c>
      <c r="B33" s="144"/>
      <c r="C33" s="144"/>
      <c r="D33" s="144"/>
      <c r="E33" s="144"/>
      <c r="F33" s="144"/>
      <c r="G33" s="144"/>
      <c r="H33" s="144"/>
      <c r="I33" s="144"/>
      <c r="J33" s="144"/>
    </row>
    <row r="34" spans="1:10">
      <c r="A34" s="144" t="s">
        <v>38</v>
      </c>
      <c r="B34" s="144"/>
      <c r="C34" s="144"/>
      <c r="D34" s="144"/>
      <c r="E34" s="144"/>
      <c r="F34" s="144"/>
      <c r="G34" s="144"/>
      <c r="H34" s="144"/>
      <c r="I34" s="144"/>
      <c r="J34" s="144"/>
    </row>
    <row r="35" spans="1:10">
      <c r="A35" s="144" t="s">
        <v>39</v>
      </c>
      <c r="B35" s="144"/>
      <c r="C35" s="144"/>
      <c r="D35" s="144"/>
      <c r="E35" s="144"/>
      <c r="F35" s="144"/>
      <c r="G35" s="144"/>
      <c r="H35" s="144"/>
      <c r="I35" s="144"/>
      <c r="J35" s="144"/>
    </row>
    <row r="36" spans="1:10">
      <c r="A36" s="158" t="s">
        <v>40</v>
      </c>
      <c r="B36" s="158"/>
      <c r="C36" s="158"/>
      <c r="D36" s="158"/>
      <c r="E36" s="158"/>
      <c r="F36" s="158"/>
      <c r="G36" s="158"/>
      <c r="H36" s="158"/>
      <c r="I36" s="158"/>
      <c r="J36" s="158"/>
    </row>
    <row r="37" spans="1:10">
      <c r="A37" s="144" t="s">
        <v>41</v>
      </c>
      <c r="B37" s="144"/>
      <c r="C37" s="144"/>
      <c r="D37" s="144"/>
      <c r="E37" s="144"/>
      <c r="F37" s="144"/>
      <c r="G37" s="144"/>
      <c r="H37" s="144"/>
      <c r="I37" s="144"/>
      <c r="J37" s="144"/>
    </row>
    <row r="38" spans="1:10" ht="6.75" customHeight="1">
      <c r="A38" s="7"/>
      <c r="B38" s="7"/>
      <c r="C38" s="7"/>
      <c r="D38" s="7"/>
      <c r="E38" s="7"/>
      <c r="F38" s="7"/>
      <c r="G38" s="7"/>
      <c r="H38" s="7"/>
      <c r="I38" s="7"/>
      <c r="J38" s="7"/>
    </row>
    <row r="39" spans="1:10">
      <c r="A39" s="143" t="s">
        <v>67</v>
      </c>
      <c r="B39" s="143"/>
      <c r="C39" s="143"/>
      <c r="D39" s="143"/>
      <c r="E39" s="143"/>
      <c r="F39" s="143"/>
      <c r="G39" s="143"/>
      <c r="H39" s="143"/>
      <c r="I39" s="143"/>
      <c r="J39" s="143"/>
    </row>
    <row r="40" spans="1:10">
      <c r="A40" s="144" t="s">
        <v>42</v>
      </c>
      <c r="B40" s="144"/>
      <c r="C40" s="144"/>
      <c r="D40" s="144"/>
      <c r="E40" s="144"/>
      <c r="F40" s="144"/>
      <c r="G40" s="144"/>
      <c r="H40" s="144"/>
      <c r="I40" s="144"/>
      <c r="J40" s="144"/>
    </row>
    <row r="41" spans="1:10">
      <c r="A41" s="144" t="s">
        <v>43</v>
      </c>
      <c r="B41" s="144"/>
      <c r="C41" s="144"/>
      <c r="D41" s="144"/>
      <c r="E41" s="144"/>
      <c r="F41" s="144"/>
      <c r="G41" s="144"/>
      <c r="H41" s="144"/>
      <c r="I41" s="144"/>
      <c r="J41" s="144"/>
    </row>
    <row r="42" spans="1:10" ht="8.25" customHeight="1">
      <c r="A42" s="144"/>
      <c r="B42" s="144"/>
      <c r="C42" s="144"/>
      <c r="D42" s="144"/>
      <c r="E42" s="144"/>
      <c r="F42" s="144"/>
      <c r="G42" s="144"/>
      <c r="H42" s="144"/>
      <c r="I42" s="144"/>
      <c r="J42" s="144"/>
    </row>
    <row r="43" spans="1:10" ht="17.25" customHeight="1">
      <c r="A43" s="143" t="s">
        <v>68</v>
      </c>
      <c r="B43" s="143"/>
      <c r="C43" s="143"/>
      <c r="D43" s="143"/>
      <c r="E43" s="143"/>
      <c r="F43" s="143"/>
      <c r="G43" s="143"/>
      <c r="H43" s="143"/>
      <c r="I43" s="143"/>
      <c r="J43" s="143"/>
    </row>
    <row r="44" spans="1:10" ht="17.25" customHeight="1">
      <c r="A44" s="133" t="s">
        <v>44</v>
      </c>
      <c r="B44" s="133"/>
      <c r="C44" s="133"/>
      <c r="D44" s="133"/>
      <c r="E44" s="133"/>
      <c r="F44" s="133"/>
      <c r="G44" s="133"/>
      <c r="H44" s="133"/>
      <c r="I44" s="133"/>
      <c r="J44" s="133"/>
    </row>
    <row r="45" spans="1:10" ht="16.5" customHeight="1">
      <c r="A45" s="141" t="s">
        <v>45</v>
      </c>
      <c r="B45" s="141"/>
      <c r="C45" s="141"/>
      <c r="D45" s="141"/>
      <c r="E45" s="141"/>
      <c r="F45" s="141"/>
      <c r="G45" s="141"/>
      <c r="H45" s="141"/>
      <c r="I45" s="141"/>
      <c r="J45" s="141"/>
    </row>
    <row r="46" spans="1:10" ht="17.25" customHeight="1">
      <c r="A46" s="160" t="s">
        <v>46</v>
      </c>
      <c r="B46" s="160"/>
      <c r="C46" s="160"/>
      <c r="D46" s="160"/>
      <c r="E46" s="160"/>
      <c r="F46" s="160"/>
      <c r="G46" s="160"/>
      <c r="H46" s="160"/>
      <c r="I46" s="160"/>
      <c r="J46" s="160"/>
    </row>
    <row r="47" spans="1:10" ht="20.25" customHeight="1">
      <c r="A47" s="141" t="s">
        <v>47</v>
      </c>
      <c r="B47" s="141"/>
      <c r="C47" s="141"/>
      <c r="D47" s="141"/>
      <c r="E47" s="141"/>
      <c r="F47" s="141"/>
      <c r="G47" s="141"/>
      <c r="H47" s="141"/>
      <c r="I47" s="141"/>
      <c r="J47" s="141"/>
    </row>
    <row r="48" spans="1:10" ht="17.25" customHeight="1">
      <c r="A48" s="141" t="s">
        <v>48</v>
      </c>
      <c r="B48" s="141"/>
      <c r="C48" s="141"/>
      <c r="D48" s="141"/>
      <c r="E48" s="141"/>
      <c r="F48" s="141"/>
      <c r="G48" s="141"/>
      <c r="H48" s="141"/>
      <c r="I48" s="141"/>
      <c r="J48" s="141"/>
    </row>
    <row r="49" spans="1:10" ht="32.25" customHeight="1">
      <c r="A49" s="141" t="s">
        <v>49</v>
      </c>
      <c r="B49" s="141"/>
      <c r="C49" s="141"/>
      <c r="D49" s="141"/>
      <c r="E49" s="141"/>
      <c r="F49" s="141"/>
      <c r="G49" s="141"/>
      <c r="H49" s="141"/>
      <c r="I49" s="141"/>
      <c r="J49" s="141"/>
    </row>
    <row r="50" spans="1:10" ht="32.25" customHeight="1">
      <c r="A50" s="141" t="s">
        <v>50</v>
      </c>
      <c r="B50" s="141"/>
      <c r="C50" s="141"/>
      <c r="D50" s="141"/>
      <c r="E50" s="141"/>
      <c r="F50" s="141"/>
      <c r="G50" s="141"/>
      <c r="H50" s="141"/>
      <c r="I50" s="141"/>
      <c r="J50" s="141"/>
    </row>
    <row r="51" spans="1:10" ht="17.25" customHeight="1">
      <c r="A51" s="141" t="s">
        <v>101</v>
      </c>
      <c r="B51" s="141"/>
      <c r="C51" s="141"/>
      <c r="D51" s="141"/>
      <c r="E51" s="141"/>
      <c r="F51" s="141"/>
      <c r="G51" s="141"/>
      <c r="H51" s="141"/>
      <c r="I51" s="141"/>
      <c r="J51" s="141"/>
    </row>
    <row r="52" spans="1:10" ht="17.25" customHeight="1">
      <c r="A52" s="141" t="s">
        <v>102</v>
      </c>
      <c r="B52" s="141"/>
      <c r="C52" s="141"/>
      <c r="D52" s="141"/>
      <c r="E52" s="141"/>
      <c r="F52" s="141"/>
      <c r="G52" s="141"/>
      <c r="H52" s="141"/>
      <c r="I52" s="141"/>
      <c r="J52" s="141"/>
    </row>
    <row r="53" spans="1:10" ht="17.25" customHeight="1">
      <c r="A53" s="141" t="s">
        <v>103</v>
      </c>
      <c r="B53" s="141"/>
      <c r="C53" s="141"/>
      <c r="D53" s="141"/>
      <c r="E53" s="141"/>
      <c r="F53" s="141"/>
      <c r="G53" s="141"/>
      <c r="H53" s="141"/>
      <c r="I53" s="141"/>
      <c r="J53" s="141"/>
    </row>
    <row r="54" spans="1:10" ht="9.75" customHeight="1">
      <c r="A54" s="141"/>
      <c r="B54" s="141"/>
      <c r="C54" s="141"/>
      <c r="D54" s="141"/>
      <c r="E54" s="141"/>
      <c r="F54" s="141"/>
      <c r="G54" s="141"/>
      <c r="H54" s="141"/>
      <c r="I54" s="141"/>
      <c r="J54" s="141"/>
    </row>
    <row r="55" spans="1:10" ht="17.25" customHeight="1">
      <c r="A55" s="141"/>
      <c r="B55" s="141"/>
      <c r="C55" s="141"/>
      <c r="D55" s="141"/>
      <c r="E55" s="141"/>
      <c r="F55" s="141"/>
      <c r="G55" s="141"/>
      <c r="H55" s="141"/>
      <c r="I55" s="141"/>
      <c r="J55" s="141"/>
    </row>
    <row r="56" spans="1:10" ht="9" customHeight="1">
      <c r="A56" s="24"/>
      <c r="B56" s="24"/>
      <c r="C56" s="24"/>
      <c r="D56" s="24"/>
      <c r="E56" s="24"/>
      <c r="F56" s="24"/>
      <c r="G56" s="24"/>
      <c r="H56" s="24"/>
      <c r="I56" s="24"/>
      <c r="J56" s="24"/>
    </row>
    <row r="57" spans="1:10" ht="17.25" customHeight="1">
      <c r="A57" s="143" t="s">
        <v>75</v>
      </c>
      <c r="B57" s="144"/>
      <c r="C57" s="144"/>
      <c r="D57" s="144"/>
      <c r="E57" s="144"/>
      <c r="F57" s="144"/>
      <c r="G57" s="144"/>
      <c r="H57" s="144"/>
      <c r="I57" s="144"/>
      <c r="J57" s="144"/>
    </row>
    <row r="58" spans="1:10" ht="17.25" customHeight="1">
      <c r="A58" s="159" t="s">
        <v>56</v>
      </c>
      <c r="B58" s="143"/>
      <c r="C58" s="143"/>
      <c r="D58" s="143"/>
      <c r="E58" s="143"/>
      <c r="F58" s="143"/>
      <c r="G58" s="143"/>
      <c r="H58" s="143"/>
      <c r="I58" s="143"/>
      <c r="J58" s="143"/>
    </row>
    <row r="59" spans="1:10">
      <c r="A59" s="7"/>
      <c r="B59" s="7"/>
      <c r="C59" s="7"/>
      <c r="D59" s="7"/>
      <c r="E59" s="7"/>
      <c r="F59" s="7"/>
      <c r="G59" s="7"/>
      <c r="H59" s="7"/>
      <c r="I59" s="7"/>
      <c r="J59" s="7"/>
    </row>
    <row r="60" spans="1:10">
      <c r="A60" s="143" t="s">
        <v>52</v>
      </c>
      <c r="B60" s="144"/>
      <c r="C60" s="144"/>
      <c r="D60" s="144"/>
      <c r="E60" s="144"/>
      <c r="F60" s="144"/>
      <c r="G60" s="144"/>
      <c r="H60" s="144"/>
      <c r="I60" s="144"/>
      <c r="J60" s="144"/>
    </row>
    <row r="61" spans="1:10">
      <c r="A61" s="133" t="s">
        <v>53</v>
      </c>
      <c r="B61" s="133"/>
      <c r="C61" s="133"/>
      <c r="D61" s="133"/>
      <c r="E61" s="133"/>
      <c r="F61" s="133"/>
      <c r="G61" s="133"/>
      <c r="H61" s="133"/>
      <c r="I61" s="133"/>
      <c r="J61" s="133"/>
    </row>
    <row r="62" spans="1:10">
      <c r="A62" s="133" t="s">
        <v>54</v>
      </c>
      <c r="B62" s="133"/>
      <c r="C62" s="133"/>
      <c r="D62" s="133"/>
      <c r="E62" s="133"/>
      <c r="F62" s="133"/>
      <c r="G62" s="133"/>
      <c r="H62" s="133"/>
      <c r="I62" s="133"/>
      <c r="J62" s="133"/>
    </row>
    <row r="63" spans="1:10">
      <c r="A63" s="133" t="s">
        <v>55</v>
      </c>
      <c r="B63" s="133"/>
      <c r="C63" s="133"/>
      <c r="D63" s="133"/>
      <c r="E63" s="133"/>
      <c r="F63" s="133"/>
      <c r="G63" s="133"/>
      <c r="H63" s="133"/>
      <c r="I63" s="133"/>
      <c r="J63" s="133"/>
    </row>
    <row r="64" spans="1:10">
      <c r="A64" s="133" t="s">
        <v>57</v>
      </c>
      <c r="B64" s="133"/>
      <c r="C64" s="133"/>
      <c r="D64" s="133"/>
      <c r="E64" s="133"/>
      <c r="F64" s="133"/>
      <c r="G64" s="133"/>
      <c r="H64" s="133"/>
      <c r="I64" s="133"/>
      <c r="J64" s="133"/>
    </row>
    <row r="65" spans="1:10">
      <c r="A65" s="133" t="s">
        <v>58</v>
      </c>
      <c r="B65" s="133"/>
      <c r="C65" s="133"/>
      <c r="D65" s="133"/>
      <c r="E65" s="133"/>
      <c r="F65" s="133"/>
      <c r="G65" s="133"/>
      <c r="H65" s="133"/>
      <c r="I65" s="133"/>
      <c r="J65" s="133"/>
    </row>
    <row r="66" spans="1:10">
      <c r="A66" s="133" t="s">
        <v>59</v>
      </c>
      <c r="B66" s="133"/>
      <c r="C66" s="133"/>
      <c r="D66" s="133"/>
      <c r="E66" s="133"/>
      <c r="F66" s="133"/>
      <c r="G66" s="133"/>
      <c r="H66" s="133"/>
      <c r="I66" s="133"/>
      <c r="J66" s="133"/>
    </row>
    <row r="67" spans="1:10">
      <c r="A67" s="133" t="s">
        <v>60</v>
      </c>
      <c r="B67" s="133"/>
      <c r="C67" s="133"/>
      <c r="D67" s="133"/>
      <c r="E67" s="133"/>
      <c r="F67" s="133"/>
      <c r="G67" s="133"/>
      <c r="H67" s="133"/>
      <c r="I67" s="133"/>
      <c r="J67" s="133"/>
    </row>
    <row r="68" spans="1:10">
      <c r="A68" s="133" t="s">
        <v>61</v>
      </c>
      <c r="B68" s="133"/>
      <c r="C68" s="133"/>
      <c r="D68" s="133"/>
      <c r="E68" s="133"/>
      <c r="F68" s="133"/>
      <c r="G68" s="133"/>
      <c r="H68" s="133"/>
      <c r="I68" s="133"/>
      <c r="J68" s="133"/>
    </row>
    <row r="69" spans="1:10">
      <c r="A69" s="133" t="s">
        <v>62</v>
      </c>
      <c r="B69" s="133"/>
      <c r="C69" s="133"/>
      <c r="D69" s="133"/>
      <c r="E69" s="133"/>
      <c r="F69" s="133"/>
      <c r="G69" s="133"/>
      <c r="H69" s="133"/>
      <c r="I69" s="133"/>
      <c r="J69" s="133"/>
    </row>
    <row r="70" spans="1:10">
      <c r="A70" s="25"/>
      <c r="B70" s="25"/>
      <c r="C70" s="25"/>
      <c r="D70" s="25"/>
      <c r="E70" s="25"/>
      <c r="F70" s="25"/>
      <c r="G70" s="25"/>
      <c r="H70" s="25"/>
      <c r="I70" s="25"/>
      <c r="J70" s="25"/>
    </row>
    <row r="71" spans="1:10">
      <c r="A71" s="143" t="s">
        <v>77</v>
      </c>
      <c r="B71" s="144"/>
      <c r="C71" s="144"/>
      <c r="D71" s="144"/>
      <c r="E71" s="144"/>
      <c r="F71" s="144"/>
      <c r="G71" s="144"/>
      <c r="H71" s="144"/>
      <c r="I71" s="144"/>
      <c r="J71" s="144"/>
    </row>
    <row r="72" spans="1:10">
      <c r="A72" s="133" t="s">
        <v>78</v>
      </c>
      <c r="B72" s="133"/>
      <c r="C72" s="133"/>
      <c r="D72" s="133"/>
      <c r="E72" s="133"/>
      <c r="F72" s="133"/>
      <c r="G72" s="133"/>
      <c r="H72" s="133"/>
      <c r="I72" s="133"/>
      <c r="J72" s="133"/>
    </row>
    <row r="73" spans="1:10">
      <c r="A73" s="133" t="s">
        <v>79</v>
      </c>
      <c r="B73" s="133"/>
      <c r="C73" s="133"/>
      <c r="D73" s="133"/>
      <c r="E73" s="133"/>
      <c r="F73" s="133"/>
      <c r="G73" s="133"/>
      <c r="H73" s="133"/>
      <c r="I73" s="133"/>
      <c r="J73" s="133"/>
    </row>
    <row r="74" spans="1:10">
      <c r="A74" s="133" t="s">
        <v>80</v>
      </c>
      <c r="B74" s="133"/>
      <c r="C74" s="133"/>
      <c r="D74" s="133"/>
      <c r="E74" s="133"/>
      <c r="F74" s="133"/>
      <c r="G74" s="133"/>
      <c r="H74" s="133"/>
      <c r="I74" s="133"/>
      <c r="J74" s="133"/>
    </row>
    <row r="75" spans="1:10">
      <c r="A75" s="133" t="s">
        <v>81</v>
      </c>
      <c r="B75" s="133"/>
      <c r="C75" s="133"/>
      <c r="D75" s="133"/>
      <c r="E75" s="133"/>
      <c r="F75" s="133"/>
      <c r="G75" s="133"/>
      <c r="H75" s="133"/>
      <c r="I75" s="133"/>
      <c r="J75" s="133"/>
    </row>
    <row r="76" spans="1:10">
      <c r="A76" s="134" t="s">
        <v>82</v>
      </c>
      <c r="B76" s="134"/>
      <c r="C76" s="134"/>
      <c r="D76" s="134"/>
      <c r="E76" s="134"/>
      <c r="F76" s="134"/>
      <c r="G76" s="134"/>
      <c r="H76" s="134"/>
      <c r="I76" s="134"/>
      <c r="J76" s="134"/>
    </row>
    <row r="77" spans="1:10">
      <c r="A77" s="134" t="s">
        <v>83</v>
      </c>
      <c r="B77" s="134"/>
      <c r="C77" s="134"/>
      <c r="D77" s="134"/>
      <c r="E77" s="134"/>
      <c r="F77" s="134"/>
      <c r="G77" s="134"/>
      <c r="H77" s="134"/>
      <c r="I77" s="134"/>
      <c r="J77" s="134"/>
    </row>
    <row r="78" spans="1:10">
      <c r="A78" s="133" t="s">
        <v>84</v>
      </c>
      <c r="B78" s="133"/>
      <c r="C78" s="133"/>
      <c r="D78" s="133"/>
      <c r="E78" s="133"/>
      <c r="F78" s="133"/>
      <c r="G78" s="133"/>
      <c r="H78" s="133"/>
      <c r="I78" s="133"/>
      <c r="J78" s="133"/>
    </row>
    <row r="79" spans="1:10">
      <c r="A79" s="146" t="s">
        <v>85</v>
      </c>
      <c r="B79" s="133"/>
      <c r="C79" s="133"/>
      <c r="D79" s="133"/>
      <c r="E79" s="133"/>
      <c r="F79" s="133"/>
      <c r="G79" s="133"/>
      <c r="H79" s="133"/>
      <c r="I79" s="133"/>
      <c r="J79" s="133"/>
    </row>
    <row r="80" spans="1:10">
      <c r="A80" s="133" t="s">
        <v>86</v>
      </c>
      <c r="B80" s="133"/>
      <c r="C80" s="133"/>
      <c r="D80" s="133"/>
      <c r="E80" s="133"/>
      <c r="F80" s="133"/>
      <c r="G80" s="133"/>
      <c r="H80" s="133"/>
      <c r="I80" s="133"/>
      <c r="J80" s="133"/>
    </row>
    <row r="81" spans="1:10">
      <c r="A81" s="133" t="s">
        <v>87</v>
      </c>
      <c r="B81" s="133"/>
      <c r="C81" s="133"/>
      <c r="D81" s="133"/>
      <c r="E81" s="133"/>
      <c r="F81" s="133"/>
      <c r="G81" s="133"/>
      <c r="H81" s="133"/>
      <c r="I81" s="133"/>
      <c r="J81" s="133"/>
    </row>
    <row r="82" spans="1:10">
      <c r="A82" s="133" t="s">
        <v>88</v>
      </c>
      <c r="B82" s="133"/>
      <c r="C82" s="133"/>
      <c r="D82" s="133"/>
      <c r="E82" s="133"/>
      <c r="F82" s="133"/>
      <c r="G82" s="133"/>
      <c r="H82" s="133"/>
      <c r="I82" s="133"/>
      <c r="J82" s="133"/>
    </row>
    <row r="83" spans="1:10">
      <c r="A83" s="133" t="s">
        <v>89</v>
      </c>
      <c r="B83" s="133"/>
      <c r="C83" s="133"/>
      <c r="D83" s="133"/>
      <c r="E83" s="133"/>
      <c r="F83" s="133"/>
      <c r="G83" s="133"/>
      <c r="H83" s="133"/>
      <c r="I83" s="133"/>
      <c r="J83" s="133"/>
    </row>
    <row r="84" spans="1:10">
      <c r="A84" s="133" t="s">
        <v>90</v>
      </c>
      <c r="B84" s="133"/>
      <c r="C84" s="133"/>
      <c r="D84" s="133"/>
      <c r="E84" s="133"/>
      <c r="F84" s="133"/>
      <c r="G84" s="133"/>
      <c r="H84" s="133"/>
      <c r="I84" s="133"/>
      <c r="J84" s="133"/>
    </row>
    <row r="85" spans="1:10">
      <c r="A85" s="134" t="s">
        <v>91</v>
      </c>
      <c r="B85" s="134"/>
      <c r="C85" s="134"/>
      <c r="D85" s="134"/>
      <c r="E85" s="134"/>
      <c r="F85" s="134"/>
      <c r="G85" s="134"/>
      <c r="H85" s="134"/>
      <c r="I85" s="134"/>
      <c r="J85" s="134"/>
    </row>
    <row r="86" spans="1:10">
      <c r="A86" s="133" t="s">
        <v>92</v>
      </c>
      <c r="B86" s="133"/>
      <c r="C86" s="133"/>
      <c r="D86" s="133"/>
      <c r="E86" s="133"/>
      <c r="F86" s="133"/>
      <c r="G86" s="133"/>
      <c r="H86" s="133"/>
      <c r="I86" s="133"/>
      <c r="J86" s="133"/>
    </row>
    <row r="87" spans="1:10">
      <c r="A87" s="133" t="s">
        <v>93</v>
      </c>
      <c r="B87" s="133"/>
      <c r="C87" s="133"/>
      <c r="D87" s="133"/>
      <c r="E87" s="133"/>
      <c r="F87" s="133"/>
      <c r="G87" s="133"/>
      <c r="H87" s="133"/>
      <c r="I87" s="133"/>
      <c r="J87" s="133"/>
    </row>
    <row r="88" spans="1:10">
      <c r="A88" s="133" t="s">
        <v>94</v>
      </c>
      <c r="B88" s="133"/>
      <c r="C88" s="133"/>
      <c r="D88" s="133"/>
      <c r="E88" s="133"/>
      <c r="F88" s="133"/>
      <c r="G88" s="133"/>
      <c r="H88" s="133"/>
      <c r="I88" s="133"/>
      <c r="J88" s="133"/>
    </row>
    <row r="89" spans="1:10">
      <c r="A89" s="133" t="s">
        <v>95</v>
      </c>
      <c r="B89" s="133"/>
      <c r="C89" s="133"/>
      <c r="D89" s="133"/>
      <c r="E89" s="133"/>
      <c r="F89" s="133"/>
      <c r="G89" s="133"/>
      <c r="H89" s="133"/>
      <c r="I89" s="133"/>
      <c r="J89" s="133"/>
    </row>
    <row r="90" spans="1:10">
      <c r="A90" s="133" t="s">
        <v>96</v>
      </c>
      <c r="B90" s="133"/>
      <c r="C90" s="133"/>
      <c r="D90" s="133"/>
      <c r="E90" s="133"/>
      <c r="F90" s="133"/>
      <c r="G90" s="133"/>
      <c r="H90" s="133"/>
      <c r="I90" s="133"/>
      <c r="J90" s="133"/>
    </row>
    <row r="91" spans="1:10">
      <c r="A91" s="133" t="s">
        <v>97</v>
      </c>
      <c r="B91" s="133"/>
      <c r="C91" s="133"/>
      <c r="D91" s="133"/>
      <c r="E91" s="133"/>
      <c r="F91" s="133"/>
      <c r="G91" s="133"/>
      <c r="H91" s="133"/>
      <c r="I91" s="133"/>
      <c r="J91" s="133"/>
    </row>
    <row r="92" spans="1:10">
      <c r="A92" s="133" t="s">
        <v>98</v>
      </c>
      <c r="B92" s="133"/>
      <c r="C92" s="133"/>
      <c r="D92" s="133"/>
      <c r="E92" s="133"/>
      <c r="F92" s="133"/>
      <c r="G92" s="133"/>
      <c r="H92" s="133"/>
      <c r="I92" s="133"/>
      <c r="J92" s="133"/>
    </row>
    <row r="93" spans="1:10">
      <c r="A93" s="25"/>
      <c r="B93" s="25"/>
      <c r="C93" s="25"/>
      <c r="D93" s="25"/>
      <c r="E93" s="25"/>
      <c r="F93" s="25"/>
      <c r="G93" s="25"/>
      <c r="H93" s="25"/>
      <c r="I93" s="25"/>
      <c r="J93" s="25"/>
    </row>
    <row r="94" spans="1:10" ht="18.75" customHeight="1">
      <c r="A94" s="142" t="s">
        <v>76</v>
      </c>
      <c r="B94" s="142"/>
      <c r="C94" s="142"/>
      <c r="D94" s="142"/>
      <c r="E94" s="142"/>
      <c r="F94" s="142"/>
      <c r="G94" s="142"/>
      <c r="H94" s="142"/>
      <c r="I94" s="142"/>
      <c r="J94" s="142"/>
    </row>
    <row r="95" spans="1:10" ht="18.75" customHeight="1">
      <c r="A95" s="142" t="s">
        <v>31</v>
      </c>
      <c r="B95" s="142"/>
      <c r="C95" s="142"/>
      <c r="D95" s="142"/>
      <c r="E95" s="142"/>
      <c r="F95" s="142"/>
      <c r="G95" s="142"/>
      <c r="H95" s="142"/>
      <c r="I95" s="142"/>
      <c r="J95" s="142"/>
    </row>
    <row r="96" spans="1:10" ht="18.75" customHeight="1">
      <c r="A96" s="142" t="s">
        <v>32</v>
      </c>
      <c r="B96" s="142"/>
      <c r="C96" s="142"/>
      <c r="D96" s="142"/>
      <c r="E96" s="142"/>
      <c r="F96" s="142"/>
      <c r="G96" s="142"/>
      <c r="H96" s="142"/>
      <c r="I96" s="142"/>
      <c r="J96" s="142"/>
    </row>
    <row r="97" spans="1:10" ht="18.75" customHeight="1">
      <c r="A97" s="142" t="s">
        <v>33</v>
      </c>
      <c r="B97" s="142"/>
      <c r="C97" s="142"/>
      <c r="D97" s="142"/>
      <c r="E97" s="142"/>
      <c r="F97" s="142"/>
      <c r="G97" s="142"/>
      <c r="H97" s="142"/>
      <c r="I97" s="142"/>
      <c r="J97" s="142"/>
    </row>
    <row r="98" spans="1:10" ht="32.25" customHeight="1">
      <c r="A98" s="145" t="s">
        <v>64</v>
      </c>
      <c r="B98" s="142"/>
      <c r="C98" s="142"/>
      <c r="D98" s="142"/>
      <c r="E98" s="142"/>
      <c r="F98" s="142"/>
      <c r="G98" s="142"/>
      <c r="H98" s="142"/>
      <c r="I98" s="142"/>
      <c r="J98" s="142"/>
    </row>
    <row r="99" spans="1:10">
      <c r="A99" s="142" t="s">
        <v>34</v>
      </c>
      <c r="B99" s="142"/>
      <c r="C99" s="142"/>
      <c r="D99" s="142"/>
      <c r="E99" s="142"/>
      <c r="F99" s="142"/>
      <c r="G99" s="142"/>
      <c r="H99" s="142"/>
      <c r="I99" s="142"/>
      <c r="J99" s="142"/>
    </row>
    <row r="100" spans="1:10">
      <c r="A100" s="142" t="s">
        <v>35</v>
      </c>
      <c r="B100" s="142"/>
      <c r="C100" s="142"/>
      <c r="D100" s="142"/>
      <c r="E100" s="142"/>
      <c r="F100" s="142"/>
      <c r="G100" s="142"/>
      <c r="H100" s="142"/>
      <c r="I100" s="142"/>
      <c r="J100" s="142"/>
    </row>
    <row r="101" spans="1:10">
      <c r="A101" s="142" t="s">
        <v>36</v>
      </c>
      <c r="B101" s="142"/>
      <c r="C101" s="142"/>
      <c r="D101" s="142"/>
      <c r="E101" s="142"/>
      <c r="F101" s="142"/>
      <c r="G101" s="142"/>
      <c r="H101" s="142"/>
      <c r="I101" s="142"/>
      <c r="J101" s="142"/>
    </row>
    <row r="102" spans="1:10">
      <c r="A102" s="142" t="s">
        <v>63</v>
      </c>
      <c r="B102" s="142"/>
      <c r="C102" s="142"/>
      <c r="D102" s="142"/>
      <c r="E102" s="142"/>
      <c r="F102" s="142"/>
      <c r="G102" s="142"/>
      <c r="H102" s="142"/>
      <c r="I102" s="142"/>
      <c r="J102" s="142"/>
    </row>
    <row r="103" spans="1:10">
      <c r="A103" s="145" t="s">
        <v>65</v>
      </c>
      <c r="B103" s="142"/>
      <c r="C103" s="142"/>
      <c r="D103" s="142"/>
      <c r="E103" s="142"/>
      <c r="F103" s="142"/>
      <c r="G103" s="142"/>
      <c r="H103" s="142"/>
      <c r="I103" s="142"/>
      <c r="J103" s="142"/>
    </row>
    <row r="104" spans="1:10">
      <c r="A104" s="145"/>
      <c r="B104" s="145"/>
      <c r="C104" s="145"/>
      <c r="D104" s="145"/>
      <c r="E104" s="145"/>
      <c r="F104" s="145"/>
      <c r="G104" s="145"/>
      <c r="H104" s="145"/>
      <c r="I104" s="145"/>
      <c r="J104" s="145"/>
    </row>
    <row r="105" spans="1:10">
      <c r="A105" s="25"/>
      <c r="B105" s="25"/>
      <c r="C105" s="25"/>
      <c r="D105" s="25"/>
      <c r="E105" s="25"/>
      <c r="F105" s="25"/>
      <c r="G105" s="25"/>
      <c r="H105" s="25"/>
      <c r="I105" s="25"/>
      <c r="J105" s="25"/>
    </row>
    <row r="106" spans="1:10">
      <c r="A106" s="25"/>
      <c r="B106" s="25"/>
      <c r="C106" s="25"/>
      <c r="D106" s="25"/>
      <c r="E106" s="25"/>
      <c r="F106" s="25"/>
      <c r="G106" s="25"/>
      <c r="H106" s="25"/>
      <c r="I106" s="25"/>
      <c r="J106" s="25"/>
    </row>
    <row r="107" spans="1:10">
      <c r="A107" s="25"/>
      <c r="B107" s="25"/>
      <c r="C107" s="25"/>
      <c r="D107" s="25"/>
      <c r="E107" s="25"/>
      <c r="F107" s="25"/>
      <c r="G107" s="25"/>
      <c r="H107" s="25"/>
      <c r="I107" s="25"/>
      <c r="J107" s="25"/>
    </row>
    <row r="108" spans="1:10">
      <c r="A108" s="25"/>
      <c r="B108" s="25"/>
      <c r="C108" s="25"/>
      <c r="D108" s="25"/>
      <c r="E108" s="25"/>
      <c r="F108" s="25"/>
      <c r="G108" s="25"/>
      <c r="H108" s="25"/>
      <c r="I108" s="25"/>
      <c r="J108" s="25"/>
    </row>
    <row r="110" spans="1:10">
      <c r="A110" s="25"/>
      <c r="B110" s="25"/>
      <c r="C110" s="25"/>
      <c r="D110" s="25"/>
      <c r="E110" s="25"/>
      <c r="F110" s="25"/>
      <c r="G110" s="25"/>
      <c r="H110" s="25"/>
      <c r="I110" s="25"/>
      <c r="J110" s="25"/>
    </row>
  </sheetData>
  <mergeCells count="87">
    <mergeCell ref="A71:J71"/>
    <mergeCell ref="A57:J57"/>
    <mergeCell ref="A43:J43"/>
    <mergeCell ref="A55:J55"/>
    <mergeCell ref="A54:J54"/>
    <mergeCell ref="A44:J44"/>
    <mergeCell ref="A45:J45"/>
    <mergeCell ref="A46:J46"/>
    <mergeCell ref="A47:J47"/>
    <mergeCell ref="A48:J48"/>
    <mergeCell ref="A101:J101"/>
    <mergeCell ref="A102:J102"/>
    <mergeCell ref="A31:J31"/>
    <mergeCell ref="A27:J27"/>
    <mergeCell ref="A30:J30"/>
    <mergeCell ref="A58:J58"/>
    <mergeCell ref="A42:J42"/>
    <mergeCell ref="A32:J32"/>
    <mergeCell ref="A33:J33"/>
    <mergeCell ref="A34:J34"/>
    <mergeCell ref="A35:J35"/>
    <mergeCell ref="A36:J36"/>
    <mergeCell ref="A37:J37"/>
    <mergeCell ref="A39:J39"/>
    <mergeCell ref="A40:J40"/>
    <mergeCell ref="A41:J41"/>
    <mergeCell ref="A12:J12"/>
    <mergeCell ref="A16:J16"/>
    <mergeCell ref="A18:J18"/>
    <mergeCell ref="A94:J94"/>
    <mergeCell ref="A14:J14"/>
    <mergeCell ref="A81:J81"/>
    <mergeCell ref="A82:J82"/>
    <mergeCell ref="A83:J83"/>
    <mergeCell ref="A84:J84"/>
    <mergeCell ref="D25:H25"/>
    <mergeCell ref="A20:J20"/>
    <mergeCell ref="D23:H23"/>
    <mergeCell ref="D24:H24"/>
    <mergeCell ref="A49:J49"/>
    <mergeCell ref="A50:J50"/>
    <mergeCell ref="A51:J51"/>
    <mergeCell ref="A1:J1"/>
    <mergeCell ref="A2:B2"/>
    <mergeCell ref="A6:J6"/>
    <mergeCell ref="A8:J8"/>
    <mergeCell ref="A10:J10"/>
    <mergeCell ref="A103:J103"/>
    <mergeCell ref="A104:J104"/>
    <mergeCell ref="A72:J72"/>
    <mergeCell ref="A73:J73"/>
    <mergeCell ref="A74:J74"/>
    <mergeCell ref="A75:J75"/>
    <mergeCell ref="A76:J76"/>
    <mergeCell ref="A77:J77"/>
    <mergeCell ref="A78:J78"/>
    <mergeCell ref="A79:J79"/>
    <mergeCell ref="A80:J80"/>
    <mergeCell ref="A96:J96"/>
    <mergeCell ref="A97:J97"/>
    <mergeCell ref="A98:J98"/>
    <mergeCell ref="A99:J99"/>
    <mergeCell ref="A100:J100"/>
    <mergeCell ref="C21:I21"/>
    <mergeCell ref="C22:I22"/>
    <mergeCell ref="A53:J53"/>
    <mergeCell ref="A13:J13"/>
    <mergeCell ref="A95:J95"/>
    <mergeCell ref="A52:J52"/>
    <mergeCell ref="A63:J63"/>
    <mergeCell ref="A64:J64"/>
    <mergeCell ref="A65:J65"/>
    <mergeCell ref="A66:J66"/>
    <mergeCell ref="A67:J67"/>
    <mergeCell ref="A68:J68"/>
    <mergeCell ref="A69:J69"/>
    <mergeCell ref="A60:J60"/>
    <mergeCell ref="A61:J61"/>
    <mergeCell ref="A62:J62"/>
    <mergeCell ref="A90:J90"/>
    <mergeCell ref="A91:J91"/>
    <mergeCell ref="A92:J92"/>
    <mergeCell ref="A85:J85"/>
    <mergeCell ref="A86:J86"/>
    <mergeCell ref="A87:J87"/>
    <mergeCell ref="A88:J88"/>
    <mergeCell ref="A89:J89"/>
  </mergeCells>
  <phoneticPr fontId="7"/>
  <pageMargins left="0.23" right="0.14000000000000001" top="0.75" bottom="0.75" header="0.3" footer="0.3"/>
  <pageSetup paperSize="9" scale="42"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9FF9E-ECC5-314D-AB24-E294479746CB}">
  <sheetPr>
    <pageSetUpPr fitToPage="1"/>
  </sheetPr>
  <dimension ref="A3:Q105"/>
  <sheetViews>
    <sheetView tabSelected="1" workbookViewId="0">
      <selection activeCell="G18" sqref="G18:J18"/>
    </sheetView>
  </sheetViews>
  <sheetFormatPr baseColWidth="10" defaultColWidth="10.83203125" defaultRowHeight="15"/>
  <cols>
    <col min="1" max="1" width="6.6640625" style="35" customWidth="1"/>
    <col min="2" max="2" width="18.5" style="36" customWidth="1"/>
    <col min="3" max="4" width="10.83203125" style="36"/>
    <col min="5" max="5" width="8" style="36" customWidth="1"/>
    <col min="6" max="6" width="23.6640625" style="36" customWidth="1"/>
    <col min="7" max="7" width="20.6640625" style="36" customWidth="1"/>
    <col min="8" max="8" width="8.83203125" style="36" customWidth="1"/>
    <col min="9" max="9" width="9" style="36" customWidth="1"/>
    <col min="10" max="10" width="20.6640625" style="36" customWidth="1"/>
    <col min="11" max="12" width="10.83203125" style="36"/>
    <col min="13" max="13" width="20.6640625" style="36" customWidth="1"/>
    <col min="14" max="15" width="9" style="36" customWidth="1"/>
    <col min="16" max="16" width="20.6640625" style="36" customWidth="1"/>
    <col min="17" max="16384" width="10.83203125" style="36"/>
  </cols>
  <sheetData>
    <row r="3" spans="1:17" ht="16" thickBot="1"/>
    <row r="4" spans="1:17">
      <c r="A4" s="37">
        <v>1</v>
      </c>
      <c r="B4" s="38" t="s">
        <v>105</v>
      </c>
      <c r="E4" s="161" t="s">
        <v>107</v>
      </c>
      <c r="F4" s="162"/>
      <c r="G4" s="163" t="s">
        <v>189</v>
      </c>
      <c r="H4" s="164"/>
      <c r="I4" s="164"/>
      <c r="J4" s="164"/>
      <c r="K4" s="165"/>
      <c r="L4" s="39"/>
      <c r="M4" s="166" t="s">
        <v>192</v>
      </c>
      <c r="N4" s="164"/>
      <c r="O4" s="164"/>
      <c r="P4" s="164"/>
      <c r="Q4" s="167"/>
    </row>
    <row r="5" spans="1:17" ht="16" thickBot="1">
      <c r="A5" s="37">
        <v>2</v>
      </c>
      <c r="B5" s="38" t="s">
        <v>114</v>
      </c>
      <c r="E5" s="168">
        <v>45037</v>
      </c>
      <c r="F5" s="169"/>
      <c r="G5" s="170" t="s">
        <v>14</v>
      </c>
      <c r="H5" s="171"/>
      <c r="I5" s="171"/>
      <c r="J5" s="172"/>
      <c r="K5" s="40" t="s">
        <v>15</v>
      </c>
      <c r="L5" s="41"/>
      <c r="M5" s="172" t="s">
        <v>14</v>
      </c>
      <c r="N5" s="172"/>
      <c r="O5" s="172"/>
      <c r="P5" s="172"/>
      <c r="Q5" s="42" t="s">
        <v>15</v>
      </c>
    </row>
    <row r="6" spans="1:17" ht="16" thickBot="1">
      <c r="A6" s="37">
        <v>3</v>
      </c>
      <c r="B6" s="38" t="s">
        <v>115</v>
      </c>
      <c r="E6" s="43"/>
      <c r="F6" s="44" t="s">
        <v>127</v>
      </c>
      <c r="G6" s="173" t="s">
        <v>126</v>
      </c>
      <c r="H6" s="174"/>
      <c r="I6" s="174"/>
      <c r="J6" s="174"/>
      <c r="K6" s="175"/>
      <c r="L6" s="41"/>
      <c r="M6" s="226" t="s">
        <v>126</v>
      </c>
      <c r="N6" s="227"/>
      <c r="O6" s="227"/>
      <c r="P6" s="227"/>
      <c r="Q6" s="228"/>
    </row>
    <row r="7" spans="1:17">
      <c r="A7" s="37">
        <v>4</v>
      </c>
      <c r="B7" s="38" t="s">
        <v>111</v>
      </c>
      <c r="E7" s="45" t="s">
        <v>124</v>
      </c>
      <c r="F7" s="46" t="s">
        <v>125</v>
      </c>
      <c r="G7" s="58" t="s">
        <v>115</v>
      </c>
      <c r="H7" s="59"/>
      <c r="I7" s="59"/>
      <c r="J7" s="58" t="s">
        <v>116</v>
      </c>
      <c r="K7" s="60" t="s">
        <v>181</v>
      </c>
      <c r="L7" s="225"/>
      <c r="M7" s="230"/>
      <c r="N7" s="231"/>
      <c r="O7" s="231"/>
      <c r="P7" s="231"/>
      <c r="Q7" s="232"/>
    </row>
    <row r="8" spans="1:17">
      <c r="A8" s="37">
        <v>5</v>
      </c>
      <c r="B8" s="38" t="s">
        <v>178</v>
      </c>
      <c r="E8" s="45" t="s">
        <v>122</v>
      </c>
      <c r="F8" s="46" t="s">
        <v>123</v>
      </c>
      <c r="G8" s="58" t="s">
        <v>116</v>
      </c>
      <c r="H8" s="59"/>
      <c r="I8" s="59"/>
      <c r="J8" s="58" t="s">
        <v>180</v>
      </c>
      <c r="K8" s="60" t="s">
        <v>141</v>
      </c>
      <c r="L8" s="225"/>
      <c r="M8" s="233"/>
      <c r="N8" s="229"/>
      <c r="O8" s="229"/>
      <c r="P8" s="229"/>
      <c r="Q8" s="234"/>
    </row>
    <row r="9" spans="1:17" ht="16" thickBot="1">
      <c r="A9" s="37">
        <v>6</v>
      </c>
      <c r="B9" s="38" t="s">
        <v>117</v>
      </c>
      <c r="E9" s="45" t="s">
        <v>120</v>
      </c>
      <c r="F9" s="46" t="s">
        <v>121</v>
      </c>
      <c r="G9" s="58" t="s">
        <v>180</v>
      </c>
      <c r="H9" s="64"/>
      <c r="I9" s="64"/>
      <c r="J9" s="63" t="s">
        <v>115</v>
      </c>
      <c r="K9" s="65" t="s">
        <v>143</v>
      </c>
      <c r="L9" s="225"/>
      <c r="M9" s="235"/>
      <c r="N9" s="236"/>
      <c r="O9" s="236"/>
      <c r="P9" s="236"/>
      <c r="Q9" s="237"/>
    </row>
    <row r="10" spans="1:17">
      <c r="A10" s="37">
        <v>7</v>
      </c>
      <c r="B10" s="38" t="s">
        <v>179</v>
      </c>
      <c r="E10" s="161"/>
      <c r="F10" s="162"/>
      <c r="G10" s="163"/>
      <c r="H10" s="164"/>
      <c r="I10" s="164"/>
      <c r="J10" s="164"/>
      <c r="K10" s="165"/>
      <c r="L10" s="39"/>
      <c r="Q10" s="57"/>
    </row>
    <row r="11" spans="1:17" ht="16" thickBot="1">
      <c r="A11" s="37">
        <v>8</v>
      </c>
      <c r="B11" s="38" t="s">
        <v>119</v>
      </c>
      <c r="E11" s="168"/>
      <c r="F11" s="169"/>
      <c r="G11" s="170" t="s">
        <v>14</v>
      </c>
      <c r="H11" s="171"/>
      <c r="I11" s="171"/>
      <c r="J11" s="172"/>
      <c r="K11" s="40" t="s">
        <v>15</v>
      </c>
      <c r="L11" s="41"/>
      <c r="Q11" s="57"/>
    </row>
    <row r="12" spans="1:17">
      <c r="A12" s="37">
        <v>9</v>
      </c>
      <c r="B12" s="38" t="s">
        <v>180</v>
      </c>
      <c r="E12" s="45" t="s">
        <v>124</v>
      </c>
      <c r="F12" s="46" t="s">
        <v>142</v>
      </c>
      <c r="G12" s="47" t="s">
        <v>105</v>
      </c>
      <c r="H12" s="48"/>
      <c r="I12" s="48"/>
      <c r="J12" s="47" t="s">
        <v>179</v>
      </c>
      <c r="K12" s="49" t="s">
        <v>140</v>
      </c>
      <c r="L12" s="50"/>
      <c r="M12" s="51" t="s">
        <v>114</v>
      </c>
      <c r="N12" s="52"/>
      <c r="O12" s="52"/>
      <c r="P12" s="51" t="s">
        <v>178</v>
      </c>
      <c r="Q12" s="53" t="s">
        <v>137</v>
      </c>
    </row>
    <row r="13" spans="1:17">
      <c r="E13" s="45" t="s">
        <v>122</v>
      </c>
      <c r="F13" s="46" t="s">
        <v>187</v>
      </c>
      <c r="G13" s="47" t="s">
        <v>111</v>
      </c>
      <c r="H13" s="48"/>
      <c r="I13" s="48"/>
      <c r="J13" s="47" t="s">
        <v>179</v>
      </c>
      <c r="K13" s="49" t="s">
        <v>138</v>
      </c>
      <c r="L13" s="50"/>
      <c r="M13" s="51" t="s">
        <v>178</v>
      </c>
      <c r="N13" s="52"/>
      <c r="O13" s="52"/>
      <c r="P13" s="51" t="s">
        <v>118</v>
      </c>
      <c r="Q13" s="53" t="s">
        <v>139</v>
      </c>
    </row>
    <row r="14" spans="1:17" ht="20" customHeight="1" thickBot="1">
      <c r="E14" s="61" t="s">
        <v>120</v>
      </c>
      <c r="F14" s="62" t="s">
        <v>188</v>
      </c>
      <c r="G14" s="47" t="s">
        <v>105</v>
      </c>
      <c r="H14" s="48"/>
      <c r="I14" s="48"/>
      <c r="J14" s="223" t="s">
        <v>190</v>
      </c>
      <c r="K14" s="224" t="s">
        <v>191</v>
      </c>
      <c r="L14" s="66"/>
      <c r="M14" s="54" t="s">
        <v>114</v>
      </c>
      <c r="N14" s="55"/>
      <c r="O14" s="55"/>
      <c r="P14" s="54" t="s">
        <v>118</v>
      </c>
      <c r="Q14" s="56" t="s">
        <v>182</v>
      </c>
    </row>
    <row r="16" spans="1:17" ht="16" thickBot="1"/>
    <row r="17" spans="5:17">
      <c r="E17" s="161" t="s">
        <v>130</v>
      </c>
      <c r="F17" s="162"/>
      <c r="G17" s="163" t="s">
        <v>193</v>
      </c>
      <c r="H17" s="164"/>
      <c r="I17" s="164"/>
      <c r="J17" s="164"/>
      <c r="K17" s="165"/>
      <c r="L17" s="39"/>
      <c r="M17" s="163" t="s">
        <v>194</v>
      </c>
      <c r="N17" s="164"/>
      <c r="O17" s="164"/>
      <c r="P17" s="164"/>
      <c r="Q17" s="165"/>
    </row>
    <row r="18" spans="5:17" ht="16" thickBot="1">
      <c r="E18" s="168">
        <v>45065</v>
      </c>
      <c r="F18" s="169"/>
      <c r="G18" s="170" t="s">
        <v>14</v>
      </c>
      <c r="H18" s="171"/>
      <c r="I18" s="171"/>
      <c r="J18" s="172"/>
      <c r="K18" s="40" t="s">
        <v>15</v>
      </c>
      <c r="L18" s="41"/>
      <c r="M18" s="172" t="s">
        <v>14</v>
      </c>
      <c r="N18" s="172"/>
      <c r="O18" s="172"/>
      <c r="P18" s="172"/>
      <c r="Q18" s="42" t="s">
        <v>15</v>
      </c>
    </row>
    <row r="19" spans="5:17">
      <c r="E19" s="43"/>
      <c r="F19" s="44" t="s">
        <v>127</v>
      </c>
      <c r="G19" s="173" t="s">
        <v>126</v>
      </c>
      <c r="H19" s="174"/>
      <c r="I19" s="174"/>
      <c r="J19" s="174"/>
      <c r="K19" s="175"/>
      <c r="L19" s="69"/>
      <c r="M19" s="173" t="s">
        <v>126</v>
      </c>
      <c r="N19" s="174"/>
      <c r="O19" s="174"/>
      <c r="P19" s="174"/>
      <c r="Q19" s="175"/>
    </row>
    <row r="20" spans="5:17">
      <c r="E20" s="45" t="s">
        <v>124</v>
      </c>
      <c r="F20" s="46" t="s">
        <v>125</v>
      </c>
      <c r="G20" s="47" t="s">
        <v>105</v>
      </c>
      <c r="H20" s="48"/>
      <c r="I20" s="48"/>
      <c r="J20" s="47" t="s">
        <v>116</v>
      </c>
      <c r="K20" s="49" t="s">
        <v>137</v>
      </c>
      <c r="L20" s="50"/>
      <c r="M20" s="51" t="s">
        <v>115</v>
      </c>
      <c r="N20" s="52"/>
      <c r="O20" s="52"/>
      <c r="P20" s="51" t="s">
        <v>178</v>
      </c>
      <c r="Q20" s="53" t="s">
        <v>184</v>
      </c>
    </row>
    <row r="21" spans="5:17">
      <c r="E21" s="45" t="s">
        <v>122</v>
      </c>
      <c r="F21" s="46" t="s">
        <v>123</v>
      </c>
      <c r="G21" s="47" t="s">
        <v>116</v>
      </c>
      <c r="H21" s="48"/>
      <c r="I21" s="48"/>
      <c r="J21" s="47" t="s">
        <v>118</v>
      </c>
      <c r="K21" s="49" t="s">
        <v>144</v>
      </c>
      <c r="L21" s="50"/>
      <c r="M21" s="51" t="s">
        <v>178</v>
      </c>
      <c r="N21" s="52"/>
      <c r="O21" s="52"/>
      <c r="P21" s="51" t="s">
        <v>179</v>
      </c>
      <c r="Q21" s="53" t="s">
        <v>141</v>
      </c>
    </row>
    <row r="22" spans="5:17" ht="16" thickBot="1">
      <c r="E22" s="45" t="s">
        <v>120</v>
      </c>
      <c r="F22" s="46" t="s">
        <v>121</v>
      </c>
      <c r="G22" s="47" t="s">
        <v>105</v>
      </c>
      <c r="H22" s="48"/>
      <c r="I22" s="48"/>
      <c r="J22" s="47" t="s">
        <v>118</v>
      </c>
      <c r="K22" s="49" t="s">
        <v>145</v>
      </c>
      <c r="L22" s="50"/>
      <c r="M22" s="54" t="s">
        <v>179</v>
      </c>
      <c r="N22" s="55"/>
      <c r="O22" s="55"/>
      <c r="P22" s="54" t="s">
        <v>115</v>
      </c>
      <c r="Q22" s="56" t="s">
        <v>183</v>
      </c>
    </row>
    <row r="23" spans="5:17">
      <c r="E23" s="161"/>
      <c r="F23" s="162"/>
      <c r="G23" s="163"/>
      <c r="H23" s="164"/>
      <c r="I23" s="164"/>
      <c r="J23" s="164"/>
      <c r="K23" s="165"/>
      <c r="L23" s="39"/>
      <c r="Q23" s="57"/>
    </row>
    <row r="24" spans="5:17" ht="20" customHeight="1" thickBot="1">
      <c r="E24" s="168"/>
      <c r="F24" s="169"/>
      <c r="G24" s="170" t="s">
        <v>14</v>
      </c>
      <c r="H24" s="171"/>
      <c r="I24" s="171"/>
      <c r="J24" s="172"/>
      <c r="K24" s="40" t="s">
        <v>15</v>
      </c>
      <c r="L24" s="41"/>
      <c r="Q24" s="57"/>
    </row>
    <row r="25" spans="5:17">
      <c r="E25" s="45" t="s">
        <v>124</v>
      </c>
      <c r="F25" s="46" t="s">
        <v>142</v>
      </c>
      <c r="G25" s="58" t="s">
        <v>114</v>
      </c>
      <c r="H25" s="59"/>
      <c r="I25" s="59"/>
      <c r="J25" s="58" t="s">
        <v>111</v>
      </c>
      <c r="K25" s="60" t="s">
        <v>185</v>
      </c>
      <c r="L25" s="50"/>
      <c r="Q25" s="57"/>
    </row>
    <row r="26" spans="5:17">
      <c r="E26" s="45" t="s">
        <v>122</v>
      </c>
      <c r="F26" s="46" t="s">
        <v>187</v>
      </c>
      <c r="G26" s="58" t="s">
        <v>111</v>
      </c>
      <c r="H26" s="59"/>
      <c r="I26" s="59"/>
      <c r="J26" s="58" t="s">
        <v>180</v>
      </c>
      <c r="K26" s="60" t="s">
        <v>146</v>
      </c>
      <c r="L26" s="50"/>
      <c r="Q26" s="57"/>
    </row>
    <row r="27" spans="5:17" ht="16" thickBot="1">
      <c r="E27" s="61" t="s">
        <v>120</v>
      </c>
      <c r="F27" s="62" t="s">
        <v>188</v>
      </c>
      <c r="G27" s="63" t="s">
        <v>114</v>
      </c>
      <c r="H27" s="64"/>
      <c r="I27" s="64"/>
      <c r="J27" s="58" t="s">
        <v>180</v>
      </c>
      <c r="K27" s="65" t="s">
        <v>147</v>
      </c>
      <c r="L27" s="66"/>
      <c r="M27" s="67"/>
      <c r="N27" s="67"/>
      <c r="O27" s="67"/>
      <c r="P27" s="67"/>
      <c r="Q27" s="68"/>
    </row>
    <row r="29" spans="5:17" ht="16" thickBot="1"/>
    <row r="30" spans="5:17">
      <c r="E30" s="161" t="s">
        <v>129</v>
      </c>
      <c r="F30" s="162"/>
      <c r="G30" s="163" t="s">
        <v>189</v>
      </c>
      <c r="H30" s="164"/>
      <c r="I30" s="164"/>
      <c r="J30" s="164"/>
      <c r="K30" s="165"/>
      <c r="L30" s="39"/>
      <c r="M30" s="166" t="s">
        <v>192</v>
      </c>
      <c r="N30" s="164"/>
      <c r="O30" s="164"/>
      <c r="P30" s="164"/>
      <c r="Q30" s="167"/>
    </row>
    <row r="31" spans="5:17" ht="16" thickBot="1">
      <c r="E31" s="168">
        <v>45100</v>
      </c>
      <c r="F31" s="169"/>
      <c r="G31" s="170" t="s">
        <v>14</v>
      </c>
      <c r="H31" s="171"/>
      <c r="I31" s="171"/>
      <c r="J31" s="172"/>
      <c r="K31" s="40" t="s">
        <v>15</v>
      </c>
      <c r="L31" s="41"/>
      <c r="M31" s="172" t="s">
        <v>14</v>
      </c>
      <c r="N31" s="172"/>
      <c r="O31" s="172"/>
      <c r="P31" s="172"/>
      <c r="Q31" s="42" t="s">
        <v>15</v>
      </c>
    </row>
    <row r="32" spans="5:17">
      <c r="E32" s="43"/>
      <c r="F32" s="44" t="s">
        <v>127</v>
      </c>
      <c r="G32" s="173" t="s">
        <v>126</v>
      </c>
      <c r="H32" s="174"/>
      <c r="I32" s="174"/>
      <c r="J32" s="174"/>
      <c r="K32" s="175"/>
      <c r="L32" s="69"/>
      <c r="M32" s="173" t="s">
        <v>126</v>
      </c>
      <c r="N32" s="174"/>
      <c r="O32" s="174"/>
      <c r="P32" s="174"/>
      <c r="Q32" s="175"/>
    </row>
    <row r="33" spans="5:17">
      <c r="E33" s="45" t="s">
        <v>124</v>
      </c>
      <c r="F33" s="46" t="s">
        <v>125</v>
      </c>
      <c r="G33" s="47" t="s">
        <v>105</v>
      </c>
      <c r="H33" s="48"/>
      <c r="I33" s="48"/>
      <c r="J33" s="47" t="s">
        <v>114</v>
      </c>
      <c r="K33" s="49" t="s">
        <v>148</v>
      </c>
      <c r="L33" s="50"/>
      <c r="M33" s="51" t="s">
        <v>111</v>
      </c>
      <c r="N33" s="52"/>
      <c r="O33" s="52"/>
      <c r="P33" s="51" t="s">
        <v>178</v>
      </c>
      <c r="Q33" s="53" t="s">
        <v>149</v>
      </c>
    </row>
    <row r="34" spans="5:17" ht="20" customHeight="1">
      <c r="E34" s="45" t="s">
        <v>122</v>
      </c>
      <c r="F34" s="46" t="s">
        <v>123</v>
      </c>
      <c r="G34" s="47" t="s">
        <v>114</v>
      </c>
      <c r="H34" s="48"/>
      <c r="I34" s="48"/>
      <c r="J34" s="47" t="s">
        <v>115</v>
      </c>
      <c r="K34" s="49" t="s">
        <v>144</v>
      </c>
      <c r="L34" s="50"/>
      <c r="M34" s="51" t="s">
        <v>178</v>
      </c>
      <c r="N34" s="52"/>
      <c r="O34" s="52"/>
      <c r="P34" s="51" t="s">
        <v>116</v>
      </c>
      <c r="Q34" s="53" t="s">
        <v>147</v>
      </c>
    </row>
    <row r="35" spans="5:17" ht="16" thickBot="1">
      <c r="E35" s="45" t="s">
        <v>120</v>
      </c>
      <c r="F35" s="46" t="s">
        <v>121</v>
      </c>
      <c r="G35" s="47" t="s">
        <v>105</v>
      </c>
      <c r="H35" s="48"/>
      <c r="I35" s="48"/>
      <c r="J35" s="47" t="s">
        <v>115</v>
      </c>
      <c r="K35" s="49" t="s">
        <v>139</v>
      </c>
      <c r="L35" s="50"/>
      <c r="M35" s="54" t="s">
        <v>111</v>
      </c>
      <c r="N35" s="55"/>
      <c r="O35" s="55"/>
      <c r="P35" s="54" t="s">
        <v>116</v>
      </c>
      <c r="Q35" s="56" t="s">
        <v>183</v>
      </c>
    </row>
    <row r="36" spans="5:17">
      <c r="E36" s="161"/>
      <c r="F36" s="162"/>
      <c r="G36" s="163"/>
      <c r="H36" s="164"/>
      <c r="I36" s="164"/>
      <c r="J36" s="164"/>
      <c r="K36" s="165"/>
      <c r="L36" s="39"/>
      <c r="Q36" s="57"/>
    </row>
    <row r="37" spans="5:17" ht="16" thickBot="1">
      <c r="E37" s="168"/>
      <c r="F37" s="169"/>
      <c r="G37" s="170" t="s">
        <v>14</v>
      </c>
      <c r="H37" s="171"/>
      <c r="I37" s="171"/>
      <c r="J37" s="172"/>
      <c r="K37" s="40" t="s">
        <v>15</v>
      </c>
      <c r="L37" s="41"/>
      <c r="Q37" s="57"/>
    </row>
    <row r="38" spans="5:17">
      <c r="E38" s="45" t="s">
        <v>124</v>
      </c>
      <c r="F38" s="46" t="s">
        <v>142</v>
      </c>
      <c r="G38" s="58" t="s">
        <v>179</v>
      </c>
      <c r="H38" s="59"/>
      <c r="I38" s="59"/>
      <c r="J38" s="58" t="s">
        <v>118</v>
      </c>
      <c r="K38" s="60" t="s">
        <v>185</v>
      </c>
      <c r="L38" s="50"/>
      <c r="Q38" s="57"/>
    </row>
    <row r="39" spans="5:17">
      <c r="E39" s="45" t="s">
        <v>122</v>
      </c>
      <c r="F39" s="46" t="s">
        <v>187</v>
      </c>
      <c r="G39" s="58" t="s">
        <v>118</v>
      </c>
      <c r="H39" s="59"/>
      <c r="I39" s="59"/>
      <c r="J39" s="58" t="s">
        <v>180</v>
      </c>
      <c r="K39" s="60" t="s">
        <v>186</v>
      </c>
      <c r="L39" s="50"/>
      <c r="Q39" s="57"/>
    </row>
    <row r="40" spans="5:17" ht="16" thickBot="1">
      <c r="E40" s="61" t="s">
        <v>120</v>
      </c>
      <c r="F40" s="62" t="s">
        <v>188</v>
      </c>
      <c r="G40" s="63" t="s">
        <v>179</v>
      </c>
      <c r="H40" s="64"/>
      <c r="I40" s="64"/>
      <c r="J40" s="58" t="s">
        <v>180</v>
      </c>
      <c r="K40" s="65" t="s">
        <v>150</v>
      </c>
      <c r="L40" s="66"/>
      <c r="M40" s="67"/>
      <c r="N40" s="67"/>
      <c r="O40" s="67"/>
      <c r="P40" s="67"/>
      <c r="Q40" s="68"/>
    </row>
    <row r="42" spans="5:17" ht="16" thickBot="1"/>
    <row r="43" spans="5:17">
      <c r="E43" s="161" t="s">
        <v>128</v>
      </c>
      <c r="F43" s="162"/>
      <c r="G43" s="163" t="s">
        <v>189</v>
      </c>
      <c r="H43" s="164"/>
      <c r="I43" s="164"/>
      <c r="J43" s="164"/>
      <c r="K43" s="165"/>
      <c r="L43" s="39"/>
      <c r="M43" s="166" t="s">
        <v>192</v>
      </c>
      <c r="N43" s="164"/>
      <c r="O43" s="164"/>
      <c r="P43" s="164"/>
      <c r="Q43" s="167"/>
    </row>
    <row r="44" spans="5:17" ht="16" thickBot="1">
      <c r="E44" s="168">
        <v>45128</v>
      </c>
      <c r="F44" s="169"/>
      <c r="G44" s="170" t="s">
        <v>14</v>
      </c>
      <c r="H44" s="171"/>
      <c r="I44" s="171"/>
      <c r="J44" s="172"/>
      <c r="K44" s="40" t="s">
        <v>15</v>
      </c>
      <c r="L44" s="41"/>
      <c r="M44" s="172" t="s">
        <v>14</v>
      </c>
      <c r="N44" s="172"/>
      <c r="O44" s="172"/>
      <c r="P44" s="172"/>
      <c r="Q44" s="42" t="s">
        <v>15</v>
      </c>
    </row>
    <row r="45" spans="5:17">
      <c r="E45" s="43"/>
      <c r="F45" s="44" t="s">
        <v>127</v>
      </c>
      <c r="G45" s="173" t="s">
        <v>126</v>
      </c>
      <c r="H45" s="174"/>
      <c r="I45" s="174"/>
      <c r="J45" s="174"/>
      <c r="K45" s="175"/>
      <c r="L45" s="69"/>
      <c r="M45" s="173" t="s">
        <v>126</v>
      </c>
      <c r="N45" s="174"/>
      <c r="O45" s="174"/>
      <c r="P45" s="174"/>
      <c r="Q45" s="175"/>
    </row>
    <row r="46" spans="5:17">
      <c r="E46" s="45" t="s">
        <v>124</v>
      </c>
      <c r="F46" s="46" t="s">
        <v>125</v>
      </c>
      <c r="G46" s="47" t="s">
        <v>114</v>
      </c>
      <c r="H46" s="48"/>
      <c r="I46" s="48"/>
      <c r="J46" s="47" t="s">
        <v>116</v>
      </c>
      <c r="K46" s="49" t="s">
        <v>136</v>
      </c>
      <c r="L46" s="50"/>
      <c r="M46" s="51" t="s">
        <v>115</v>
      </c>
      <c r="N46" s="52"/>
      <c r="O46" s="52"/>
      <c r="P46" s="51" t="s">
        <v>114</v>
      </c>
      <c r="Q46" s="53" t="s">
        <v>137</v>
      </c>
    </row>
    <row r="47" spans="5:17">
      <c r="E47" s="45" t="s">
        <v>122</v>
      </c>
      <c r="F47" s="46" t="s">
        <v>123</v>
      </c>
      <c r="G47" s="47" t="s">
        <v>116</v>
      </c>
      <c r="H47" s="48"/>
      <c r="I47" s="48"/>
      <c r="J47" s="47" t="s">
        <v>106</v>
      </c>
      <c r="K47" s="49" t="s">
        <v>151</v>
      </c>
      <c r="L47" s="50"/>
      <c r="M47" s="51" t="s">
        <v>111</v>
      </c>
      <c r="N47" s="52"/>
      <c r="O47" s="52"/>
      <c r="P47" s="51" t="s">
        <v>118</v>
      </c>
      <c r="Q47" s="53" t="s">
        <v>152</v>
      </c>
    </row>
    <row r="48" spans="5:17" ht="16" thickBot="1">
      <c r="E48" s="45" t="s">
        <v>120</v>
      </c>
      <c r="F48" s="46" t="s">
        <v>121</v>
      </c>
      <c r="G48" s="47" t="s">
        <v>114</v>
      </c>
      <c r="H48" s="48"/>
      <c r="I48" s="48"/>
      <c r="J48" s="47" t="s">
        <v>106</v>
      </c>
      <c r="K48" s="49" t="s">
        <v>143</v>
      </c>
      <c r="L48" s="50"/>
      <c r="M48" s="54" t="s">
        <v>115</v>
      </c>
      <c r="N48" s="55"/>
      <c r="O48" s="55"/>
      <c r="P48" s="54" t="s">
        <v>118</v>
      </c>
      <c r="Q48" s="56" t="s">
        <v>139</v>
      </c>
    </row>
    <row r="49" spans="5:17">
      <c r="E49" s="161"/>
      <c r="F49" s="162"/>
      <c r="G49" s="163"/>
      <c r="H49" s="164"/>
      <c r="I49" s="164"/>
      <c r="J49" s="164"/>
      <c r="K49" s="165"/>
      <c r="L49" s="39"/>
      <c r="Q49" s="57"/>
    </row>
    <row r="50" spans="5:17" ht="16" thickBot="1">
      <c r="E50" s="168"/>
      <c r="F50" s="169"/>
      <c r="G50" s="170" t="s">
        <v>14</v>
      </c>
      <c r="H50" s="171"/>
      <c r="I50" s="171"/>
      <c r="J50" s="172"/>
      <c r="K50" s="40" t="s">
        <v>15</v>
      </c>
      <c r="L50" s="41"/>
      <c r="Q50" s="57"/>
    </row>
    <row r="51" spans="5:17">
      <c r="E51" s="45" t="s">
        <v>124</v>
      </c>
      <c r="F51" s="46" t="s">
        <v>142</v>
      </c>
      <c r="G51" s="58" t="s">
        <v>105</v>
      </c>
      <c r="H51" s="59"/>
      <c r="I51" s="59"/>
      <c r="J51" s="58" t="s">
        <v>178</v>
      </c>
      <c r="K51" s="60" t="s">
        <v>181</v>
      </c>
      <c r="L51" s="50"/>
      <c r="Q51" s="57"/>
    </row>
    <row r="52" spans="5:17">
      <c r="E52" s="45" t="s">
        <v>122</v>
      </c>
      <c r="F52" s="46" t="s">
        <v>187</v>
      </c>
      <c r="G52" s="58" t="s">
        <v>178</v>
      </c>
      <c r="H52" s="59"/>
      <c r="I52" s="59"/>
      <c r="J52" s="58" t="s">
        <v>180</v>
      </c>
      <c r="K52" s="60" t="s">
        <v>138</v>
      </c>
      <c r="L52" s="50"/>
      <c r="Q52" s="57"/>
    </row>
    <row r="53" spans="5:17" ht="16" thickBot="1">
      <c r="E53" s="61" t="s">
        <v>120</v>
      </c>
      <c r="F53" s="62" t="s">
        <v>188</v>
      </c>
      <c r="G53" s="63" t="s">
        <v>105</v>
      </c>
      <c r="H53" s="64"/>
      <c r="I53" s="64"/>
      <c r="J53" s="58" t="s">
        <v>180</v>
      </c>
      <c r="K53" s="65" t="s">
        <v>183</v>
      </c>
      <c r="L53" s="66"/>
      <c r="M53" s="67"/>
      <c r="N53" s="67"/>
      <c r="O53" s="67"/>
      <c r="P53" s="67"/>
      <c r="Q53" s="68"/>
    </row>
    <row r="55" spans="5:17" ht="16" thickBot="1"/>
    <row r="56" spans="5:17">
      <c r="E56" s="161" t="s">
        <v>133</v>
      </c>
      <c r="F56" s="162"/>
      <c r="G56" s="163" t="s">
        <v>193</v>
      </c>
      <c r="H56" s="164"/>
      <c r="I56" s="164"/>
      <c r="J56" s="164"/>
      <c r="K56" s="165"/>
      <c r="L56" s="39"/>
      <c r="M56" s="163" t="s">
        <v>194</v>
      </c>
      <c r="N56" s="164"/>
      <c r="O56" s="164"/>
      <c r="P56" s="164"/>
      <c r="Q56" s="165"/>
    </row>
    <row r="57" spans="5:17" ht="16" thickBot="1">
      <c r="E57" s="168">
        <v>45550</v>
      </c>
      <c r="F57" s="169"/>
      <c r="G57" s="170" t="s">
        <v>14</v>
      </c>
      <c r="H57" s="171"/>
      <c r="I57" s="171"/>
      <c r="J57" s="172"/>
      <c r="K57" s="40" t="s">
        <v>15</v>
      </c>
      <c r="L57" s="41"/>
      <c r="M57" s="172" t="s">
        <v>14</v>
      </c>
      <c r="N57" s="172"/>
      <c r="O57" s="172"/>
      <c r="P57" s="172"/>
      <c r="Q57" s="42" t="s">
        <v>15</v>
      </c>
    </row>
    <row r="58" spans="5:17">
      <c r="E58" s="43"/>
      <c r="F58" s="44" t="s">
        <v>127</v>
      </c>
      <c r="G58" s="173" t="s">
        <v>126</v>
      </c>
      <c r="H58" s="174"/>
      <c r="I58" s="174"/>
      <c r="J58" s="174"/>
      <c r="K58" s="175"/>
      <c r="L58" s="69"/>
      <c r="M58" s="173" t="s">
        <v>126</v>
      </c>
      <c r="N58" s="174"/>
      <c r="O58" s="174"/>
      <c r="P58" s="174"/>
      <c r="Q58" s="175"/>
    </row>
    <row r="59" spans="5:17">
      <c r="E59" s="45" t="s">
        <v>124</v>
      </c>
      <c r="F59" s="46" t="s">
        <v>125</v>
      </c>
      <c r="G59" s="47"/>
      <c r="H59" s="48"/>
      <c r="I59" s="48"/>
      <c r="J59" s="47"/>
      <c r="K59" s="49"/>
      <c r="L59" s="50"/>
      <c r="M59" s="51"/>
      <c r="N59" s="52"/>
      <c r="O59" s="52"/>
      <c r="P59" s="51"/>
      <c r="Q59" s="53"/>
    </row>
    <row r="60" spans="5:17">
      <c r="E60" s="45" t="s">
        <v>122</v>
      </c>
      <c r="F60" s="46" t="s">
        <v>123</v>
      </c>
      <c r="G60" s="47"/>
      <c r="H60" s="48"/>
      <c r="I60" s="48"/>
      <c r="J60" s="47"/>
      <c r="K60" s="49"/>
      <c r="L60" s="50"/>
      <c r="M60" s="51"/>
      <c r="N60" s="52"/>
      <c r="O60" s="52"/>
      <c r="P60" s="51"/>
      <c r="Q60" s="53"/>
    </row>
    <row r="61" spans="5:17" ht="16" thickBot="1">
      <c r="E61" s="45" t="s">
        <v>120</v>
      </c>
      <c r="F61" s="46" t="s">
        <v>121</v>
      </c>
      <c r="G61" s="47"/>
      <c r="H61" s="48"/>
      <c r="I61" s="48"/>
      <c r="J61" s="47"/>
      <c r="K61" s="49"/>
      <c r="L61" s="50"/>
      <c r="M61" s="54"/>
      <c r="N61" s="55"/>
      <c r="O61" s="55"/>
      <c r="P61" s="54"/>
      <c r="Q61" s="56"/>
    </row>
    <row r="62" spans="5:17">
      <c r="E62" s="161"/>
      <c r="F62" s="162"/>
      <c r="G62" s="163"/>
      <c r="H62" s="164"/>
      <c r="I62" s="164"/>
      <c r="J62" s="164"/>
      <c r="K62" s="165"/>
      <c r="L62" s="39"/>
      <c r="Q62" s="57"/>
    </row>
    <row r="63" spans="5:17" ht="16" thickBot="1">
      <c r="E63" s="168"/>
      <c r="F63" s="169"/>
      <c r="G63" s="170" t="s">
        <v>14</v>
      </c>
      <c r="H63" s="171"/>
      <c r="I63" s="171"/>
      <c r="J63" s="172"/>
      <c r="K63" s="40" t="s">
        <v>15</v>
      </c>
      <c r="L63" s="41"/>
      <c r="Q63" s="57"/>
    </row>
    <row r="64" spans="5:17">
      <c r="E64" s="45" t="s">
        <v>124</v>
      </c>
      <c r="F64" s="46" t="s">
        <v>142</v>
      </c>
      <c r="G64" s="58"/>
      <c r="H64" s="59"/>
      <c r="I64" s="59"/>
      <c r="J64" s="58"/>
      <c r="K64" s="60"/>
      <c r="L64" s="50"/>
      <c r="Q64" s="57"/>
    </row>
    <row r="65" spans="5:17">
      <c r="E65" s="45" t="s">
        <v>122</v>
      </c>
      <c r="F65" s="46" t="s">
        <v>187</v>
      </c>
      <c r="G65" s="58"/>
      <c r="H65" s="59"/>
      <c r="I65" s="59"/>
      <c r="J65" s="58"/>
      <c r="K65" s="60"/>
      <c r="L65" s="50"/>
      <c r="Q65" s="57"/>
    </row>
    <row r="66" spans="5:17" ht="16" thickBot="1">
      <c r="E66" s="61" t="s">
        <v>120</v>
      </c>
      <c r="F66" s="62" t="s">
        <v>188</v>
      </c>
      <c r="G66" s="63"/>
      <c r="H66" s="64"/>
      <c r="I66" s="64"/>
      <c r="J66" s="63"/>
      <c r="K66" s="65"/>
      <c r="L66" s="66"/>
      <c r="M66" s="67"/>
      <c r="N66" s="67"/>
      <c r="O66" s="67"/>
      <c r="P66" s="67"/>
      <c r="Q66" s="68"/>
    </row>
    <row r="68" spans="5:17" ht="16" thickBot="1"/>
    <row r="69" spans="5:17">
      <c r="E69" s="161" t="s">
        <v>153</v>
      </c>
      <c r="F69" s="162"/>
      <c r="G69" s="163" t="s">
        <v>193</v>
      </c>
      <c r="H69" s="164"/>
      <c r="I69" s="164"/>
      <c r="J69" s="164"/>
      <c r="K69" s="165"/>
      <c r="L69" s="39"/>
      <c r="M69" s="163" t="s">
        <v>194</v>
      </c>
      <c r="N69" s="164"/>
      <c r="O69" s="164"/>
      <c r="P69" s="164"/>
      <c r="Q69" s="165"/>
    </row>
    <row r="70" spans="5:17" ht="16" thickBot="1">
      <c r="E70" s="168">
        <v>45557</v>
      </c>
      <c r="F70" s="169"/>
      <c r="G70" s="170" t="s">
        <v>14</v>
      </c>
      <c r="H70" s="171"/>
      <c r="I70" s="171"/>
      <c r="J70" s="172"/>
      <c r="K70" s="40" t="s">
        <v>15</v>
      </c>
      <c r="L70" s="41"/>
      <c r="M70" s="172" t="s">
        <v>14</v>
      </c>
      <c r="N70" s="172"/>
      <c r="O70" s="172"/>
      <c r="P70" s="172"/>
      <c r="Q70" s="42" t="s">
        <v>15</v>
      </c>
    </row>
    <row r="71" spans="5:17">
      <c r="E71" s="43"/>
      <c r="F71" s="44" t="s">
        <v>127</v>
      </c>
      <c r="G71" s="173" t="s">
        <v>126</v>
      </c>
      <c r="H71" s="174"/>
      <c r="I71" s="174"/>
      <c r="J71" s="174"/>
      <c r="K71" s="175"/>
      <c r="L71" s="69"/>
      <c r="M71" s="173" t="s">
        <v>126</v>
      </c>
      <c r="N71" s="174"/>
      <c r="O71" s="174"/>
      <c r="P71" s="174"/>
      <c r="Q71" s="175"/>
    </row>
    <row r="72" spans="5:17">
      <c r="E72" s="45" t="s">
        <v>124</v>
      </c>
      <c r="F72" s="46" t="s">
        <v>125</v>
      </c>
      <c r="G72" s="47"/>
      <c r="H72" s="48"/>
      <c r="I72" s="48"/>
      <c r="J72" s="47"/>
      <c r="K72" s="49"/>
      <c r="L72" s="50"/>
      <c r="M72" s="51"/>
      <c r="N72" s="52"/>
      <c r="O72" s="52"/>
      <c r="P72" s="51"/>
      <c r="Q72" s="53"/>
    </row>
    <row r="73" spans="5:17">
      <c r="E73" s="45" t="s">
        <v>122</v>
      </c>
      <c r="F73" s="46" t="s">
        <v>123</v>
      </c>
      <c r="G73" s="47"/>
      <c r="H73" s="48"/>
      <c r="I73" s="48"/>
      <c r="J73" s="47"/>
      <c r="K73" s="49"/>
      <c r="L73" s="50"/>
      <c r="M73" s="51"/>
      <c r="N73" s="52"/>
      <c r="O73" s="52"/>
      <c r="P73" s="51"/>
      <c r="Q73" s="53"/>
    </row>
    <row r="74" spans="5:17" ht="16" thickBot="1">
      <c r="E74" s="45" t="s">
        <v>120</v>
      </c>
      <c r="F74" s="46" t="s">
        <v>121</v>
      </c>
      <c r="G74" s="47"/>
      <c r="H74" s="48"/>
      <c r="I74" s="48"/>
      <c r="J74" s="47"/>
      <c r="K74" s="49"/>
      <c r="L74" s="50"/>
      <c r="M74" s="54"/>
      <c r="N74" s="55"/>
      <c r="O74" s="55"/>
      <c r="P74" s="54"/>
      <c r="Q74" s="56"/>
    </row>
    <row r="75" spans="5:17">
      <c r="E75" s="161"/>
      <c r="F75" s="162"/>
      <c r="G75" s="163"/>
      <c r="H75" s="164"/>
      <c r="I75" s="164"/>
      <c r="J75" s="164"/>
      <c r="K75" s="165"/>
      <c r="L75" s="39"/>
      <c r="Q75" s="57"/>
    </row>
    <row r="76" spans="5:17" ht="16" thickBot="1">
      <c r="E76" s="168"/>
      <c r="F76" s="169"/>
      <c r="G76" s="170" t="s">
        <v>14</v>
      </c>
      <c r="H76" s="171"/>
      <c r="I76" s="171"/>
      <c r="J76" s="172"/>
      <c r="K76" s="40" t="s">
        <v>15</v>
      </c>
      <c r="L76" s="41"/>
      <c r="Q76" s="57"/>
    </row>
    <row r="77" spans="5:17">
      <c r="E77" s="45" t="s">
        <v>124</v>
      </c>
      <c r="F77" s="46" t="s">
        <v>142</v>
      </c>
      <c r="G77" s="58"/>
      <c r="H77" s="59"/>
      <c r="I77" s="59"/>
      <c r="J77" s="58"/>
      <c r="K77" s="60"/>
      <c r="L77" s="50"/>
      <c r="Q77" s="57"/>
    </row>
    <row r="78" spans="5:17">
      <c r="E78" s="45" t="s">
        <v>122</v>
      </c>
      <c r="F78" s="46" t="s">
        <v>187</v>
      </c>
      <c r="G78" s="58"/>
      <c r="H78" s="59"/>
      <c r="I78" s="59"/>
      <c r="J78" s="58"/>
      <c r="K78" s="60"/>
      <c r="L78" s="50"/>
      <c r="Q78" s="57"/>
    </row>
    <row r="79" spans="5:17" ht="16" thickBot="1">
      <c r="E79" s="61" t="s">
        <v>120</v>
      </c>
      <c r="F79" s="62" t="s">
        <v>188</v>
      </c>
      <c r="G79" s="63"/>
      <c r="H79" s="64"/>
      <c r="I79" s="64"/>
      <c r="J79" s="63"/>
      <c r="K79" s="65"/>
      <c r="L79" s="66"/>
      <c r="M79" s="67"/>
      <c r="N79" s="67"/>
      <c r="O79" s="67"/>
      <c r="P79" s="67"/>
      <c r="Q79" s="68"/>
    </row>
    <row r="81" spans="5:17" ht="16" thickBot="1"/>
    <row r="82" spans="5:17">
      <c r="E82" s="161" t="s">
        <v>154</v>
      </c>
      <c r="F82" s="162"/>
      <c r="G82" s="163" t="s">
        <v>193</v>
      </c>
      <c r="H82" s="164"/>
      <c r="I82" s="164"/>
      <c r="J82" s="164"/>
      <c r="K82" s="165"/>
      <c r="L82" s="39"/>
      <c r="M82" s="163" t="s">
        <v>194</v>
      </c>
      <c r="N82" s="164"/>
      <c r="O82" s="164"/>
      <c r="P82" s="164"/>
      <c r="Q82" s="165"/>
    </row>
    <row r="83" spans="5:17" ht="16" thickBot="1">
      <c r="E83" s="168">
        <v>45571</v>
      </c>
      <c r="F83" s="169"/>
      <c r="G83" s="170" t="s">
        <v>14</v>
      </c>
      <c r="H83" s="171"/>
      <c r="I83" s="171"/>
      <c r="J83" s="172"/>
      <c r="K83" s="40" t="s">
        <v>15</v>
      </c>
      <c r="L83" s="41"/>
      <c r="M83" s="172" t="s">
        <v>14</v>
      </c>
      <c r="N83" s="172"/>
      <c r="O83" s="172"/>
      <c r="P83" s="172"/>
      <c r="Q83" s="42" t="s">
        <v>15</v>
      </c>
    </row>
    <row r="84" spans="5:17">
      <c r="E84" s="43"/>
      <c r="F84" s="44" t="s">
        <v>127</v>
      </c>
      <c r="G84" s="173" t="s">
        <v>126</v>
      </c>
      <c r="H84" s="174"/>
      <c r="I84" s="174"/>
      <c r="J84" s="174"/>
      <c r="K84" s="175"/>
      <c r="L84" s="69"/>
      <c r="M84" s="173" t="s">
        <v>126</v>
      </c>
      <c r="N84" s="174"/>
      <c r="O84" s="174"/>
      <c r="P84" s="174"/>
      <c r="Q84" s="175"/>
    </row>
    <row r="85" spans="5:17">
      <c r="E85" s="45" t="s">
        <v>124</v>
      </c>
      <c r="F85" s="46" t="s">
        <v>125</v>
      </c>
      <c r="G85" s="47"/>
      <c r="H85" s="48"/>
      <c r="I85" s="48"/>
      <c r="J85" s="47"/>
      <c r="K85" s="49"/>
      <c r="L85" s="50"/>
      <c r="M85" s="51"/>
      <c r="N85" s="52"/>
      <c r="O85" s="52"/>
      <c r="P85" s="51"/>
      <c r="Q85" s="53"/>
    </row>
    <row r="86" spans="5:17">
      <c r="E86" s="45" t="s">
        <v>122</v>
      </c>
      <c r="F86" s="46" t="s">
        <v>123</v>
      </c>
      <c r="G86" s="47"/>
      <c r="H86" s="48"/>
      <c r="I86" s="48"/>
      <c r="J86" s="47"/>
      <c r="K86" s="49"/>
      <c r="L86" s="50"/>
      <c r="M86" s="51"/>
      <c r="N86" s="52"/>
      <c r="O86" s="52"/>
      <c r="P86" s="51"/>
      <c r="Q86" s="53"/>
    </row>
    <row r="87" spans="5:17" ht="16" thickBot="1">
      <c r="E87" s="45" t="s">
        <v>120</v>
      </c>
      <c r="F87" s="46" t="s">
        <v>121</v>
      </c>
      <c r="G87" s="47"/>
      <c r="H87" s="48"/>
      <c r="I87" s="48"/>
      <c r="J87" s="47"/>
      <c r="K87" s="49"/>
      <c r="L87" s="50"/>
      <c r="M87" s="54"/>
      <c r="N87" s="55"/>
      <c r="O87" s="55"/>
      <c r="P87" s="54"/>
      <c r="Q87" s="56"/>
    </row>
    <row r="88" spans="5:17">
      <c r="E88" s="161"/>
      <c r="F88" s="162"/>
      <c r="G88" s="163"/>
      <c r="H88" s="164"/>
      <c r="I88" s="164"/>
      <c r="J88" s="164"/>
      <c r="K88" s="165"/>
      <c r="L88" s="39"/>
      <c r="Q88" s="57"/>
    </row>
    <row r="89" spans="5:17" ht="16" thickBot="1">
      <c r="E89" s="168"/>
      <c r="F89" s="169"/>
      <c r="G89" s="170" t="s">
        <v>14</v>
      </c>
      <c r="H89" s="171"/>
      <c r="I89" s="171"/>
      <c r="J89" s="172"/>
      <c r="K89" s="40" t="s">
        <v>15</v>
      </c>
      <c r="L89" s="41"/>
      <c r="Q89" s="57"/>
    </row>
    <row r="90" spans="5:17">
      <c r="E90" s="45" t="s">
        <v>124</v>
      </c>
      <c r="F90" s="46" t="s">
        <v>142</v>
      </c>
      <c r="G90" s="58"/>
      <c r="H90" s="59"/>
      <c r="I90" s="59"/>
      <c r="J90" s="58"/>
      <c r="K90" s="60"/>
      <c r="L90" s="50"/>
      <c r="Q90" s="57"/>
    </row>
    <row r="91" spans="5:17">
      <c r="E91" s="45" t="s">
        <v>122</v>
      </c>
      <c r="F91" s="46" t="s">
        <v>187</v>
      </c>
      <c r="G91" s="58"/>
      <c r="H91" s="59"/>
      <c r="I91" s="59"/>
      <c r="J91" s="58"/>
      <c r="K91" s="60"/>
      <c r="L91" s="50"/>
      <c r="Q91" s="57"/>
    </row>
    <row r="92" spans="5:17" ht="16" thickBot="1">
      <c r="E92" s="61" t="s">
        <v>120</v>
      </c>
      <c r="F92" s="62" t="s">
        <v>188</v>
      </c>
      <c r="G92" s="63"/>
      <c r="H92" s="64"/>
      <c r="I92" s="64"/>
      <c r="J92" s="63"/>
      <c r="K92" s="65"/>
      <c r="L92" s="66"/>
      <c r="M92" s="67"/>
      <c r="N92" s="67"/>
      <c r="O92" s="67"/>
      <c r="P92" s="67"/>
      <c r="Q92" s="68"/>
    </row>
    <row r="94" spans="5:17" ht="16" thickBot="1"/>
    <row r="95" spans="5:17">
      <c r="E95" s="161" t="s">
        <v>155</v>
      </c>
      <c r="F95" s="162"/>
      <c r="G95" s="163" t="s">
        <v>134</v>
      </c>
      <c r="H95" s="164"/>
      <c r="I95" s="164"/>
      <c r="J95" s="164"/>
      <c r="K95" s="165"/>
      <c r="L95" s="39"/>
      <c r="M95" s="166" t="s">
        <v>135</v>
      </c>
      <c r="N95" s="164"/>
      <c r="O95" s="164"/>
      <c r="P95" s="164"/>
      <c r="Q95" s="167"/>
    </row>
    <row r="96" spans="5:17" ht="16" thickBot="1">
      <c r="E96" s="168">
        <v>45578</v>
      </c>
      <c r="F96" s="169"/>
      <c r="G96" s="170" t="s">
        <v>14</v>
      </c>
      <c r="H96" s="171"/>
      <c r="I96" s="171"/>
      <c r="J96" s="172"/>
      <c r="K96" s="40" t="s">
        <v>15</v>
      </c>
      <c r="L96" s="41"/>
      <c r="M96" s="172" t="s">
        <v>14</v>
      </c>
      <c r="N96" s="172"/>
      <c r="O96" s="172"/>
      <c r="P96" s="172"/>
      <c r="Q96" s="42" t="s">
        <v>15</v>
      </c>
    </row>
    <row r="97" spans="5:17">
      <c r="E97" s="43"/>
      <c r="F97" s="44" t="s">
        <v>127</v>
      </c>
      <c r="G97" s="173" t="s">
        <v>126</v>
      </c>
      <c r="H97" s="174"/>
      <c r="I97" s="174"/>
      <c r="J97" s="174"/>
      <c r="K97" s="175"/>
      <c r="L97" s="69"/>
      <c r="M97" s="173" t="s">
        <v>126</v>
      </c>
      <c r="N97" s="174"/>
      <c r="O97" s="174"/>
      <c r="P97" s="174"/>
      <c r="Q97" s="175"/>
    </row>
    <row r="98" spans="5:17">
      <c r="E98" s="45" t="s">
        <v>124</v>
      </c>
      <c r="F98" s="46" t="s">
        <v>125</v>
      </c>
      <c r="G98" s="47"/>
      <c r="H98" s="48"/>
      <c r="I98" s="48"/>
      <c r="J98" s="47"/>
      <c r="K98" s="49"/>
      <c r="L98" s="50"/>
      <c r="M98" s="51"/>
      <c r="N98" s="52"/>
      <c r="O98" s="52"/>
      <c r="P98" s="51"/>
      <c r="Q98" s="53"/>
    </row>
    <row r="99" spans="5:17">
      <c r="E99" s="45" t="s">
        <v>122</v>
      </c>
      <c r="F99" s="46" t="s">
        <v>123</v>
      </c>
      <c r="G99" s="47"/>
      <c r="H99" s="48"/>
      <c r="I99" s="48"/>
      <c r="J99" s="47"/>
      <c r="K99" s="49"/>
      <c r="L99" s="50"/>
      <c r="M99" s="51"/>
      <c r="N99" s="52"/>
      <c r="O99" s="52"/>
      <c r="P99" s="51"/>
      <c r="Q99" s="53"/>
    </row>
    <row r="100" spans="5:17" ht="16" thickBot="1">
      <c r="E100" s="45" t="s">
        <v>120</v>
      </c>
      <c r="F100" s="46" t="s">
        <v>121</v>
      </c>
      <c r="G100" s="47"/>
      <c r="H100" s="48"/>
      <c r="I100" s="48"/>
      <c r="J100" s="47"/>
      <c r="K100" s="49"/>
      <c r="L100" s="50"/>
      <c r="M100" s="54"/>
      <c r="N100" s="55"/>
      <c r="O100" s="55"/>
      <c r="P100" s="54"/>
      <c r="Q100" s="56"/>
    </row>
    <row r="101" spans="5:17">
      <c r="E101" s="161"/>
      <c r="F101" s="162"/>
      <c r="G101" s="163"/>
      <c r="H101" s="164"/>
      <c r="I101" s="164"/>
      <c r="J101" s="164"/>
      <c r="K101" s="165"/>
      <c r="L101" s="39"/>
      <c r="Q101" s="57"/>
    </row>
    <row r="102" spans="5:17" ht="16" thickBot="1">
      <c r="E102" s="168"/>
      <c r="F102" s="169"/>
      <c r="G102" s="170" t="s">
        <v>14</v>
      </c>
      <c r="H102" s="171"/>
      <c r="I102" s="171"/>
      <c r="J102" s="172"/>
      <c r="K102" s="40" t="s">
        <v>15</v>
      </c>
      <c r="L102" s="41"/>
      <c r="Q102" s="57"/>
    </row>
    <row r="103" spans="5:17">
      <c r="E103" s="45" t="s">
        <v>124</v>
      </c>
      <c r="F103" s="46" t="s">
        <v>142</v>
      </c>
      <c r="G103" s="58"/>
      <c r="H103" s="59"/>
      <c r="I103" s="59"/>
      <c r="J103" s="58"/>
      <c r="K103" s="60"/>
      <c r="L103" s="50"/>
      <c r="Q103" s="57"/>
    </row>
    <row r="104" spans="5:17">
      <c r="E104" s="45" t="s">
        <v>122</v>
      </c>
      <c r="F104" s="46" t="s">
        <v>187</v>
      </c>
      <c r="G104" s="58"/>
      <c r="H104" s="59"/>
      <c r="I104" s="59"/>
      <c r="J104" s="58"/>
      <c r="K104" s="60"/>
      <c r="L104" s="50"/>
      <c r="Q104" s="57"/>
    </row>
    <row r="105" spans="5:17" ht="16" thickBot="1">
      <c r="E105" s="61" t="s">
        <v>120</v>
      </c>
      <c r="F105" s="62" t="s">
        <v>188</v>
      </c>
      <c r="G105" s="63"/>
      <c r="H105" s="64"/>
      <c r="I105" s="64"/>
      <c r="J105" s="63"/>
      <c r="K105" s="65"/>
      <c r="L105" s="66"/>
      <c r="M105" s="67"/>
      <c r="N105" s="67"/>
      <c r="O105" s="67"/>
      <c r="P105" s="67"/>
      <c r="Q105" s="68"/>
    </row>
  </sheetData>
  <mergeCells count="96">
    <mergeCell ref="G97:K97"/>
    <mergeCell ref="M97:Q97"/>
    <mergeCell ref="E101:F101"/>
    <mergeCell ref="G101:K101"/>
    <mergeCell ref="E102:F102"/>
    <mergeCell ref="G102:J102"/>
    <mergeCell ref="E95:F95"/>
    <mergeCell ref="G95:K95"/>
    <mergeCell ref="M95:Q95"/>
    <mergeCell ref="E96:F96"/>
    <mergeCell ref="G96:J96"/>
    <mergeCell ref="M96:P96"/>
    <mergeCell ref="G84:K84"/>
    <mergeCell ref="M84:Q84"/>
    <mergeCell ref="E88:F88"/>
    <mergeCell ref="G88:K88"/>
    <mergeCell ref="E89:F89"/>
    <mergeCell ref="G89:J89"/>
    <mergeCell ref="E82:F82"/>
    <mergeCell ref="G82:K82"/>
    <mergeCell ref="M82:Q82"/>
    <mergeCell ref="E83:F83"/>
    <mergeCell ref="G83:J83"/>
    <mergeCell ref="M83:P83"/>
    <mergeCell ref="G71:K71"/>
    <mergeCell ref="M71:Q71"/>
    <mergeCell ref="E75:F75"/>
    <mergeCell ref="G75:K75"/>
    <mergeCell ref="E76:F76"/>
    <mergeCell ref="G76:J76"/>
    <mergeCell ref="E69:F69"/>
    <mergeCell ref="G69:K69"/>
    <mergeCell ref="M69:Q69"/>
    <mergeCell ref="E70:F70"/>
    <mergeCell ref="G70:J70"/>
    <mergeCell ref="M70:P70"/>
    <mergeCell ref="G58:K58"/>
    <mergeCell ref="M58:Q58"/>
    <mergeCell ref="E62:F62"/>
    <mergeCell ref="G62:K62"/>
    <mergeCell ref="E63:F63"/>
    <mergeCell ref="G63:J63"/>
    <mergeCell ref="E56:F56"/>
    <mergeCell ref="G56:K56"/>
    <mergeCell ref="M56:Q56"/>
    <mergeCell ref="E57:F57"/>
    <mergeCell ref="G57:J57"/>
    <mergeCell ref="M57:P57"/>
    <mergeCell ref="G45:K45"/>
    <mergeCell ref="M45:Q45"/>
    <mergeCell ref="E49:F49"/>
    <mergeCell ref="G49:K49"/>
    <mergeCell ref="E50:F50"/>
    <mergeCell ref="G50:J50"/>
    <mergeCell ref="E43:F43"/>
    <mergeCell ref="G43:K43"/>
    <mergeCell ref="M43:Q43"/>
    <mergeCell ref="E44:F44"/>
    <mergeCell ref="G44:J44"/>
    <mergeCell ref="M44:P44"/>
    <mergeCell ref="G32:K32"/>
    <mergeCell ref="M32:Q32"/>
    <mergeCell ref="E36:F36"/>
    <mergeCell ref="G36:K36"/>
    <mergeCell ref="E37:F37"/>
    <mergeCell ref="G37:J37"/>
    <mergeCell ref="E30:F30"/>
    <mergeCell ref="G30:K30"/>
    <mergeCell ref="M30:Q30"/>
    <mergeCell ref="E31:F31"/>
    <mergeCell ref="G31:J31"/>
    <mergeCell ref="M31:P31"/>
    <mergeCell ref="G19:K19"/>
    <mergeCell ref="M19:Q19"/>
    <mergeCell ref="E23:F23"/>
    <mergeCell ref="G23:K23"/>
    <mergeCell ref="E24:F24"/>
    <mergeCell ref="G24:J24"/>
    <mergeCell ref="E17:F17"/>
    <mergeCell ref="G17:K17"/>
    <mergeCell ref="M17:Q17"/>
    <mergeCell ref="E18:F18"/>
    <mergeCell ref="G18:J18"/>
    <mergeCell ref="M18:P18"/>
    <mergeCell ref="G6:K6"/>
    <mergeCell ref="M6:Q6"/>
    <mergeCell ref="E10:F10"/>
    <mergeCell ref="G10:K10"/>
    <mergeCell ref="E11:F11"/>
    <mergeCell ref="G11:J11"/>
    <mergeCell ref="E4:F4"/>
    <mergeCell ref="G4:K4"/>
    <mergeCell ref="M4:Q4"/>
    <mergeCell ref="E5:F5"/>
    <mergeCell ref="G5:J5"/>
    <mergeCell ref="M5:P5"/>
  </mergeCells>
  <phoneticPr fontId="7"/>
  <dataValidations count="1">
    <dataValidation type="list" allowBlank="1" showInputMessage="1" showErrorMessage="1" sqref="J103:J105 G12:G14 P7:P9 M7:M9 J12:J14 J7:J9 G25:G27 G20:G22 G7:G9 P20:P22 J20:J22 M20:M22 G38:G40 G33:G35 J25:J27 P33:P35 J33:J35 M33:M35 J38:J40 G46:G48 P46:P48 M46:M48 J46:J48 G51:G53 G64:G66 G59:G61 P59:P61 M59:M61 J59:J61 J64:J66 G77:G79 G72:G74 P72:P74 M72:M74 J72:J74 J77:J79 G90:G92 G85:G87 P85:P87 M85:M87 J85:J87 J90:J92 G103:G105 G98:G100 P98:P100 M98:M100 J98:J100 J51:J53 P12:P14 M12:M14" xr:uid="{601C2EAE-89ED-3244-8455-CFEBAD745EE2}">
      <formula1>$B$4:$B$12</formula1>
    </dataValidation>
  </dataValidations>
  <pageMargins left="0.7" right="0.7" top="0.75" bottom="0.75" header="0.3" footer="0.3"/>
  <pageSetup paperSize="9" scale="32"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29E8-DD44-B84A-A994-46682191878E}">
  <sheetPr>
    <tabColor indexed="10"/>
  </sheetPr>
  <dimension ref="A1:DP77"/>
  <sheetViews>
    <sheetView topLeftCell="A67" zoomScale="160" zoomScaleNormal="160" zoomScaleSheetLayoutView="100" workbookViewId="0">
      <selection activeCell="W62" sqref="W62"/>
    </sheetView>
  </sheetViews>
  <sheetFormatPr baseColWidth="10" defaultColWidth="10.83203125" defaultRowHeight="18"/>
  <cols>
    <col min="1" max="1" width="8.83203125" style="132" customWidth="1"/>
    <col min="2" max="52" width="1.6640625" style="132" customWidth="1"/>
    <col min="53" max="53" width="2.6640625" style="132" customWidth="1"/>
    <col min="54" max="61" width="2.5" style="132" customWidth="1"/>
    <col min="62" max="63" width="5.6640625" style="132" customWidth="1"/>
    <col min="64" max="65" width="5.6640625" style="132" hidden="1" customWidth="1"/>
    <col min="66" max="67" width="2.5" style="132" hidden="1" customWidth="1"/>
    <col min="68" max="68" width="8.5" style="132" customWidth="1"/>
    <col min="69" max="69" width="2.5" style="132" customWidth="1"/>
    <col min="70" max="120" width="1.5" style="132" customWidth="1"/>
    <col min="121" max="228" width="2.5" style="132" customWidth="1"/>
    <col min="229" max="257" width="8.83203125" style="132" customWidth="1"/>
    <col min="258" max="308" width="1.6640625" style="132" customWidth="1"/>
    <col min="309" max="309" width="2.6640625" style="132" customWidth="1"/>
    <col min="310" max="317" width="2.5" style="132" customWidth="1"/>
    <col min="318" max="319" width="5.6640625" style="132" customWidth="1"/>
    <col min="320" max="323" width="0" style="132" hidden="1" customWidth="1"/>
    <col min="324" max="324" width="8.5" style="132" customWidth="1"/>
    <col min="325" max="325" width="2.5" style="132" customWidth="1"/>
    <col min="326" max="376" width="1.5" style="132" customWidth="1"/>
    <col min="377" max="484" width="2.5" style="132" customWidth="1"/>
    <col min="485" max="513" width="8.83203125" style="132" customWidth="1"/>
    <col min="514" max="564" width="1.6640625" style="132" customWidth="1"/>
    <col min="565" max="565" width="2.6640625" style="132" customWidth="1"/>
    <col min="566" max="573" width="2.5" style="132" customWidth="1"/>
    <col min="574" max="575" width="5.6640625" style="132" customWidth="1"/>
    <col min="576" max="579" width="0" style="132" hidden="1" customWidth="1"/>
    <col min="580" max="580" width="8.5" style="132" customWidth="1"/>
    <col min="581" max="581" width="2.5" style="132" customWidth="1"/>
    <col min="582" max="632" width="1.5" style="132" customWidth="1"/>
    <col min="633" max="740" width="2.5" style="132" customWidth="1"/>
    <col min="741" max="769" width="8.83203125" style="132" customWidth="1"/>
    <col min="770" max="820" width="1.6640625" style="132" customWidth="1"/>
    <col min="821" max="821" width="2.6640625" style="132" customWidth="1"/>
    <col min="822" max="829" width="2.5" style="132" customWidth="1"/>
    <col min="830" max="831" width="5.6640625" style="132" customWidth="1"/>
    <col min="832" max="835" width="0" style="132" hidden="1" customWidth="1"/>
    <col min="836" max="836" width="8.5" style="132" customWidth="1"/>
    <col min="837" max="837" width="2.5" style="132" customWidth="1"/>
    <col min="838" max="888" width="1.5" style="132" customWidth="1"/>
    <col min="889" max="996" width="2.5" style="132" customWidth="1"/>
    <col min="997" max="1025" width="8.83203125" style="132" customWidth="1"/>
    <col min="1026" max="1076" width="1.6640625" style="132" customWidth="1"/>
    <col min="1077" max="1077" width="2.6640625" style="132" customWidth="1"/>
    <col min="1078" max="1085" width="2.5" style="132" customWidth="1"/>
    <col min="1086" max="1087" width="5.6640625" style="132" customWidth="1"/>
    <col min="1088" max="1091" width="0" style="132" hidden="1" customWidth="1"/>
    <col min="1092" max="1092" width="8.5" style="132" customWidth="1"/>
    <col min="1093" max="1093" width="2.5" style="132" customWidth="1"/>
    <col min="1094" max="1144" width="1.5" style="132" customWidth="1"/>
    <col min="1145" max="1252" width="2.5" style="132" customWidth="1"/>
    <col min="1253" max="1281" width="8.83203125" style="132" customWidth="1"/>
    <col min="1282" max="1332" width="1.6640625" style="132" customWidth="1"/>
    <col min="1333" max="1333" width="2.6640625" style="132" customWidth="1"/>
    <col min="1334" max="1341" width="2.5" style="132" customWidth="1"/>
    <col min="1342" max="1343" width="5.6640625" style="132" customWidth="1"/>
    <col min="1344" max="1347" width="0" style="132" hidden="1" customWidth="1"/>
    <col min="1348" max="1348" width="8.5" style="132" customWidth="1"/>
    <col min="1349" max="1349" width="2.5" style="132" customWidth="1"/>
    <col min="1350" max="1400" width="1.5" style="132" customWidth="1"/>
    <col min="1401" max="1508" width="2.5" style="132" customWidth="1"/>
    <col min="1509" max="1537" width="8.83203125" style="132" customWidth="1"/>
    <col min="1538" max="1588" width="1.6640625" style="132" customWidth="1"/>
    <col min="1589" max="1589" width="2.6640625" style="132" customWidth="1"/>
    <col min="1590" max="1597" width="2.5" style="132" customWidth="1"/>
    <col min="1598" max="1599" width="5.6640625" style="132" customWidth="1"/>
    <col min="1600" max="1603" width="0" style="132" hidden="1" customWidth="1"/>
    <col min="1604" max="1604" width="8.5" style="132" customWidth="1"/>
    <col min="1605" max="1605" width="2.5" style="132" customWidth="1"/>
    <col min="1606" max="1656" width="1.5" style="132" customWidth="1"/>
    <col min="1657" max="1764" width="2.5" style="132" customWidth="1"/>
    <col min="1765" max="1793" width="8.83203125" style="132" customWidth="1"/>
    <col min="1794" max="1844" width="1.6640625" style="132" customWidth="1"/>
    <col min="1845" max="1845" width="2.6640625" style="132" customWidth="1"/>
    <col min="1846" max="1853" width="2.5" style="132" customWidth="1"/>
    <col min="1854" max="1855" width="5.6640625" style="132" customWidth="1"/>
    <col min="1856" max="1859" width="0" style="132" hidden="1" customWidth="1"/>
    <col min="1860" max="1860" width="8.5" style="132" customWidth="1"/>
    <col min="1861" max="1861" width="2.5" style="132" customWidth="1"/>
    <col min="1862" max="1912" width="1.5" style="132" customWidth="1"/>
    <col min="1913" max="2020" width="2.5" style="132" customWidth="1"/>
    <col min="2021" max="2049" width="8.83203125" style="132" customWidth="1"/>
    <col min="2050" max="2100" width="1.6640625" style="132" customWidth="1"/>
    <col min="2101" max="2101" width="2.6640625" style="132" customWidth="1"/>
    <col min="2102" max="2109" width="2.5" style="132" customWidth="1"/>
    <col min="2110" max="2111" width="5.6640625" style="132" customWidth="1"/>
    <col min="2112" max="2115" width="0" style="132" hidden="1" customWidth="1"/>
    <col min="2116" max="2116" width="8.5" style="132" customWidth="1"/>
    <col min="2117" max="2117" width="2.5" style="132" customWidth="1"/>
    <col min="2118" max="2168" width="1.5" style="132" customWidth="1"/>
    <col min="2169" max="2276" width="2.5" style="132" customWidth="1"/>
    <col min="2277" max="2305" width="8.83203125" style="132" customWidth="1"/>
    <col min="2306" max="2356" width="1.6640625" style="132" customWidth="1"/>
    <col min="2357" max="2357" width="2.6640625" style="132" customWidth="1"/>
    <col min="2358" max="2365" width="2.5" style="132" customWidth="1"/>
    <col min="2366" max="2367" width="5.6640625" style="132" customWidth="1"/>
    <col min="2368" max="2371" width="0" style="132" hidden="1" customWidth="1"/>
    <col min="2372" max="2372" width="8.5" style="132" customWidth="1"/>
    <col min="2373" max="2373" width="2.5" style="132" customWidth="1"/>
    <col min="2374" max="2424" width="1.5" style="132" customWidth="1"/>
    <col min="2425" max="2532" width="2.5" style="132" customWidth="1"/>
    <col min="2533" max="2561" width="8.83203125" style="132" customWidth="1"/>
    <col min="2562" max="2612" width="1.6640625" style="132" customWidth="1"/>
    <col min="2613" max="2613" width="2.6640625" style="132" customWidth="1"/>
    <col min="2614" max="2621" width="2.5" style="132" customWidth="1"/>
    <col min="2622" max="2623" width="5.6640625" style="132" customWidth="1"/>
    <col min="2624" max="2627" width="0" style="132" hidden="1" customWidth="1"/>
    <col min="2628" max="2628" width="8.5" style="132" customWidth="1"/>
    <col min="2629" max="2629" width="2.5" style="132" customWidth="1"/>
    <col min="2630" max="2680" width="1.5" style="132" customWidth="1"/>
    <col min="2681" max="2788" width="2.5" style="132" customWidth="1"/>
    <col min="2789" max="2817" width="8.83203125" style="132" customWidth="1"/>
    <col min="2818" max="2868" width="1.6640625" style="132" customWidth="1"/>
    <col min="2869" max="2869" width="2.6640625" style="132" customWidth="1"/>
    <col min="2870" max="2877" width="2.5" style="132" customWidth="1"/>
    <col min="2878" max="2879" width="5.6640625" style="132" customWidth="1"/>
    <col min="2880" max="2883" width="0" style="132" hidden="1" customWidth="1"/>
    <col min="2884" max="2884" width="8.5" style="132" customWidth="1"/>
    <col min="2885" max="2885" width="2.5" style="132" customWidth="1"/>
    <col min="2886" max="2936" width="1.5" style="132" customWidth="1"/>
    <col min="2937" max="3044" width="2.5" style="132" customWidth="1"/>
    <col min="3045" max="3073" width="8.83203125" style="132" customWidth="1"/>
    <col min="3074" max="3124" width="1.6640625" style="132" customWidth="1"/>
    <col min="3125" max="3125" width="2.6640625" style="132" customWidth="1"/>
    <col min="3126" max="3133" width="2.5" style="132" customWidth="1"/>
    <col min="3134" max="3135" width="5.6640625" style="132" customWidth="1"/>
    <col min="3136" max="3139" width="0" style="132" hidden="1" customWidth="1"/>
    <col min="3140" max="3140" width="8.5" style="132" customWidth="1"/>
    <col min="3141" max="3141" width="2.5" style="132" customWidth="1"/>
    <col min="3142" max="3192" width="1.5" style="132" customWidth="1"/>
    <col min="3193" max="3300" width="2.5" style="132" customWidth="1"/>
    <col min="3301" max="3329" width="8.83203125" style="132" customWidth="1"/>
    <col min="3330" max="3380" width="1.6640625" style="132" customWidth="1"/>
    <col min="3381" max="3381" width="2.6640625" style="132" customWidth="1"/>
    <col min="3382" max="3389" width="2.5" style="132" customWidth="1"/>
    <col min="3390" max="3391" width="5.6640625" style="132" customWidth="1"/>
    <col min="3392" max="3395" width="0" style="132" hidden="1" customWidth="1"/>
    <col min="3396" max="3396" width="8.5" style="132" customWidth="1"/>
    <col min="3397" max="3397" width="2.5" style="132" customWidth="1"/>
    <col min="3398" max="3448" width="1.5" style="132" customWidth="1"/>
    <col min="3449" max="3556" width="2.5" style="132" customWidth="1"/>
    <col min="3557" max="3585" width="8.83203125" style="132" customWidth="1"/>
    <col min="3586" max="3636" width="1.6640625" style="132" customWidth="1"/>
    <col min="3637" max="3637" width="2.6640625" style="132" customWidth="1"/>
    <col min="3638" max="3645" width="2.5" style="132" customWidth="1"/>
    <col min="3646" max="3647" width="5.6640625" style="132" customWidth="1"/>
    <col min="3648" max="3651" width="0" style="132" hidden="1" customWidth="1"/>
    <col min="3652" max="3652" width="8.5" style="132" customWidth="1"/>
    <col min="3653" max="3653" width="2.5" style="132" customWidth="1"/>
    <col min="3654" max="3704" width="1.5" style="132" customWidth="1"/>
    <col min="3705" max="3812" width="2.5" style="132" customWidth="1"/>
    <col min="3813" max="3841" width="8.83203125" style="132" customWidth="1"/>
    <col min="3842" max="3892" width="1.6640625" style="132" customWidth="1"/>
    <col min="3893" max="3893" width="2.6640625" style="132" customWidth="1"/>
    <col min="3894" max="3901" width="2.5" style="132" customWidth="1"/>
    <col min="3902" max="3903" width="5.6640625" style="132" customWidth="1"/>
    <col min="3904" max="3907" width="0" style="132" hidden="1" customWidth="1"/>
    <col min="3908" max="3908" width="8.5" style="132" customWidth="1"/>
    <col min="3909" max="3909" width="2.5" style="132" customWidth="1"/>
    <col min="3910" max="3960" width="1.5" style="132" customWidth="1"/>
    <col min="3961" max="4068" width="2.5" style="132" customWidth="1"/>
    <col min="4069" max="4097" width="8.83203125" style="132" customWidth="1"/>
    <col min="4098" max="4148" width="1.6640625" style="132" customWidth="1"/>
    <col min="4149" max="4149" width="2.6640625" style="132" customWidth="1"/>
    <col min="4150" max="4157" width="2.5" style="132" customWidth="1"/>
    <col min="4158" max="4159" width="5.6640625" style="132" customWidth="1"/>
    <col min="4160" max="4163" width="0" style="132" hidden="1" customWidth="1"/>
    <col min="4164" max="4164" width="8.5" style="132" customWidth="1"/>
    <col min="4165" max="4165" width="2.5" style="132" customWidth="1"/>
    <col min="4166" max="4216" width="1.5" style="132" customWidth="1"/>
    <col min="4217" max="4324" width="2.5" style="132" customWidth="1"/>
    <col min="4325" max="4353" width="8.83203125" style="132" customWidth="1"/>
    <col min="4354" max="4404" width="1.6640625" style="132" customWidth="1"/>
    <col min="4405" max="4405" width="2.6640625" style="132" customWidth="1"/>
    <col min="4406" max="4413" width="2.5" style="132" customWidth="1"/>
    <col min="4414" max="4415" width="5.6640625" style="132" customWidth="1"/>
    <col min="4416" max="4419" width="0" style="132" hidden="1" customWidth="1"/>
    <col min="4420" max="4420" width="8.5" style="132" customWidth="1"/>
    <col min="4421" max="4421" width="2.5" style="132" customWidth="1"/>
    <col min="4422" max="4472" width="1.5" style="132" customWidth="1"/>
    <col min="4473" max="4580" width="2.5" style="132" customWidth="1"/>
    <col min="4581" max="4609" width="8.83203125" style="132" customWidth="1"/>
    <col min="4610" max="4660" width="1.6640625" style="132" customWidth="1"/>
    <col min="4661" max="4661" width="2.6640625" style="132" customWidth="1"/>
    <col min="4662" max="4669" width="2.5" style="132" customWidth="1"/>
    <col min="4670" max="4671" width="5.6640625" style="132" customWidth="1"/>
    <col min="4672" max="4675" width="0" style="132" hidden="1" customWidth="1"/>
    <col min="4676" max="4676" width="8.5" style="132" customWidth="1"/>
    <col min="4677" max="4677" width="2.5" style="132" customWidth="1"/>
    <col min="4678" max="4728" width="1.5" style="132" customWidth="1"/>
    <col min="4729" max="4836" width="2.5" style="132" customWidth="1"/>
    <col min="4837" max="4865" width="8.83203125" style="132" customWidth="1"/>
    <col min="4866" max="4916" width="1.6640625" style="132" customWidth="1"/>
    <col min="4917" max="4917" width="2.6640625" style="132" customWidth="1"/>
    <col min="4918" max="4925" width="2.5" style="132" customWidth="1"/>
    <col min="4926" max="4927" width="5.6640625" style="132" customWidth="1"/>
    <col min="4928" max="4931" width="0" style="132" hidden="1" customWidth="1"/>
    <col min="4932" max="4932" width="8.5" style="132" customWidth="1"/>
    <col min="4933" max="4933" width="2.5" style="132" customWidth="1"/>
    <col min="4934" max="4984" width="1.5" style="132" customWidth="1"/>
    <col min="4985" max="5092" width="2.5" style="132" customWidth="1"/>
    <col min="5093" max="5121" width="8.83203125" style="132" customWidth="1"/>
    <col min="5122" max="5172" width="1.6640625" style="132" customWidth="1"/>
    <col min="5173" max="5173" width="2.6640625" style="132" customWidth="1"/>
    <col min="5174" max="5181" width="2.5" style="132" customWidth="1"/>
    <col min="5182" max="5183" width="5.6640625" style="132" customWidth="1"/>
    <col min="5184" max="5187" width="0" style="132" hidden="1" customWidth="1"/>
    <col min="5188" max="5188" width="8.5" style="132" customWidth="1"/>
    <col min="5189" max="5189" width="2.5" style="132" customWidth="1"/>
    <col min="5190" max="5240" width="1.5" style="132" customWidth="1"/>
    <col min="5241" max="5348" width="2.5" style="132" customWidth="1"/>
    <col min="5349" max="5377" width="8.83203125" style="132" customWidth="1"/>
    <col min="5378" max="5428" width="1.6640625" style="132" customWidth="1"/>
    <col min="5429" max="5429" width="2.6640625" style="132" customWidth="1"/>
    <col min="5430" max="5437" width="2.5" style="132" customWidth="1"/>
    <col min="5438" max="5439" width="5.6640625" style="132" customWidth="1"/>
    <col min="5440" max="5443" width="0" style="132" hidden="1" customWidth="1"/>
    <col min="5444" max="5444" width="8.5" style="132" customWidth="1"/>
    <col min="5445" max="5445" width="2.5" style="132" customWidth="1"/>
    <col min="5446" max="5496" width="1.5" style="132" customWidth="1"/>
    <col min="5497" max="5604" width="2.5" style="132" customWidth="1"/>
    <col min="5605" max="5633" width="8.83203125" style="132" customWidth="1"/>
    <col min="5634" max="5684" width="1.6640625" style="132" customWidth="1"/>
    <col min="5685" max="5685" width="2.6640625" style="132" customWidth="1"/>
    <col min="5686" max="5693" width="2.5" style="132" customWidth="1"/>
    <col min="5694" max="5695" width="5.6640625" style="132" customWidth="1"/>
    <col min="5696" max="5699" width="0" style="132" hidden="1" customWidth="1"/>
    <col min="5700" max="5700" width="8.5" style="132" customWidth="1"/>
    <col min="5701" max="5701" width="2.5" style="132" customWidth="1"/>
    <col min="5702" max="5752" width="1.5" style="132" customWidth="1"/>
    <col min="5753" max="5860" width="2.5" style="132" customWidth="1"/>
    <col min="5861" max="5889" width="8.83203125" style="132" customWidth="1"/>
    <col min="5890" max="5940" width="1.6640625" style="132" customWidth="1"/>
    <col min="5941" max="5941" width="2.6640625" style="132" customWidth="1"/>
    <col min="5942" max="5949" width="2.5" style="132" customWidth="1"/>
    <col min="5950" max="5951" width="5.6640625" style="132" customWidth="1"/>
    <col min="5952" max="5955" width="0" style="132" hidden="1" customWidth="1"/>
    <col min="5956" max="5956" width="8.5" style="132" customWidth="1"/>
    <col min="5957" max="5957" width="2.5" style="132" customWidth="1"/>
    <col min="5958" max="6008" width="1.5" style="132" customWidth="1"/>
    <col min="6009" max="6116" width="2.5" style="132" customWidth="1"/>
    <col min="6117" max="6145" width="8.83203125" style="132" customWidth="1"/>
    <col min="6146" max="6196" width="1.6640625" style="132" customWidth="1"/>
    <col min="6197" max="6197" width="2.6640625" style="132" customWidth="1"/>
    <col min="6198" max="6205" width="2.5" style="132" customWidth="1"/>
    <col min="6206" max="6207" width="5.6640625" style="132" customWidth="1"/>
    <col min="6208" max="6211" width="0" style="132" hidden="1" customWidth="1"/>
    <col min="6212" max="6212" width="8.5" style="132" customWidth="1"/>
    <col min="6213" max="6213" width="2.5" style="132" customWidth="1"/>
    <col min="6214" max="6264" width="1.5" style="132" customWidth="1"/>
    <col min="6265" max="6372" width="2.5" style="132" customWidth="1"/>
    <col min="6373" max="6401" width="8.83203125" style="132" customWidth="1"/>
    <col min="6402" max="6452" width="1.6640625" style="132" customWidth="1"/>
    <col min="6453" max="6453" width="2.6640625" style="132" customWidth="1"/>
    <col min="6454" max="6461" width="2.5" style="132" customWidth="1"/>
    <col min="6462" max="6463" width="5.6640625" style="132" customWidth="1"/>
    <col min="6464" max="6467" width="0" style="132" hidden="1" customWidth="1"/>
    <col min="6468" max="6468" width="8.5" style="132" customWidth="1"/>
    <col min="6469" max="6469" width="2.5" style="132" customWidth="1"/>
    <col min="6470" max="6520" width="1.5" style="132" customWidth="1"/>
    <col min="6521" max="6628" width="2.5" style="132" customWidth="1"/>
    <col min="6629" max="6657" width="8.83203125" style="132" customWidth="1"/>
    <col min="6658" max="6708" width="1.6640625" style="132" customWidth="1"/>
    <col min="6709" max="6709" width="2.6640625" style="132" customWidth="1"/>
    <col min="6710" max="6717" width="2.5" style="132" customWidth="1"/>
    <col min="6718" max="6719" width="5.6640625" style="132" customWidth="1"/>
    <col min="6720" max="6723" width="0" style="132" hidden="1" customWidth="1"/>
    <col min="6724" max="6724" width="8.5" style="132" customWidth="1"/>
    <col min="6725" max="6725" width="2.5" style="132" customWidth="1"/>
    <col min="6726" max="6776" width="1.5" style="132" customWidth="1"/>
    <col min="6777" max="6884" width="2.5" style="132" customWidth="1"/>
    <col min="6885" max="6913" width="8.83203125" style="132" customWidth="1"/>
    <col min="6914" max="6964" width="1.6640625" style="132" customWidth="1"/>
    <col min="6965" max="6965" width="2.6640625" style="132" customWidth="1"/>
    <col min="6966" max="6973" width="2.5" style="132" customWidth="1"/>
    <col min="6974" max="6975" width="5.6640625" style="132" customWidth="1"/>
    <col min="6976" max="6979" width="0" style="132" hidden="1" customWidth="1"/>
    <col min="6980" max="6980" width="8.5" style="132" customWidth="1"/>
    <col min="6981" max="6981" width="2.5" style="132" customWidth="1"/>
    <col min="6982" max="7032" width="1.5" style="132" customWidth="1"/>
    <col min="7033" max="7140" width="2.5" style="132" customWidth="1"/>
    <col min="7141" max="7169" width="8.83203125" style="132" customWidth="1"/>
    <col min="7170" max="7220" width="1.6640625" style="132" customWidth="1"/>
    <col min="7221" max="7221" width="2.6640625" style="132" customWidth="1"/>
    <col min="7222" max="7229" width="2.5" style="132" customWidth="1"/>
    <col min="7230" max="7231" width="5.6640625" style="132" customWidth="1"/>
    <col min="7232" max="7235" width="0" style="132" hidden="1" customWidth="1"/>
    <col min="7236" max="7236" width="8.5" style="132" customWidth="1"/>
    <col min="7237" max="7237" width="2.5" style="132" customWidth="1"/>
    <col min="7238" max="7288" width="1.5" style="132" customWidth="1"/>
    <col min="7289" max="7396" width="2.5" style="132" customWidth="1"/>
    <col min="7397" max="7425" width="8.83203125" style="132" customWidth="1"/>
    <col min="7426" max="7476" width="1.6640625" style="132" customWidth="1"/>
    <col min="7477" max="7477" width="2.6640625" style="132" customWidth="1"/>
    <col min="7478" max="7485" width="2.5" style="132" customWidth="1"/>
    <col min="7486" max="7487" width="5.6640625" style="132" customWidth="1"/>
    <col min="7488" max="7491" width="0" style="132" hidden="1" customWidth="1"/>
    <col min="7492" max="7492" width="8.5" style="132" customWidth="1"/>
    <col min="7493" max="7493" width="2.5" style="132" customWidth="1"/>
    <col min="7494" max="7544" width="1.5" style="132" customWidth="1"/>
    <col min="7545" max="7652" width="2.5" style="132" customWidth="1"/>
    <col min="7653" max="7681" width="8.83203125" style="132" customWidth="1"/>
    <col min="7682" max="7732" width="1.6640625" style="132" customWidth="1"/>
    <col min="7733" max="7733" width="2.6640625" style="132" customWidth="1"/>
    <col min="7734" max="7741" width="2.5" style="132" customWidth="1"/>
    <col min="7742" max="7743" width="5.6640625" style="132" customWidth="1"/>
    <col min="7744" max="7747" width="0" style="132" hidden="1" customWidth="1"/>
    <col min="7748" max="7748" width="8.5" style="132" customWidth="1"/>
    <col min="7749" max="7749" width="2.5" style="132" customWidth="1"/>
    <col min="7750" max="7800" width="1.5" style="132" customWidth="1"/>
    <col min="7801" max="7908" width="2.5" style="132" customWidth="1"/>
    <col min="7909" max="7937" width="8.83203125" style="132" customWidth="1"/>
    <col min="7938" max="7988" width="1.6640625" style="132" customWidth="1"/>
    <col min="7989" max="7989" width="2.6640625" style="132" customWidth="1"/>
    <col min="7990" max="7997" width="2.5" style="132" customWidth="1"/>
    <col min="7998" max="7999" width="5.6640625" style="132" customWidth="1"/>
    <col min="8000" max="8003" width="0" style="132" hidden="1" customWidth="1"/>
    <col min="8004" max="8004" width="8.5" style="132" customWidth="1"/>
    <col min="8005" max="8005" width="2.5" style="132" customWidth="1"/>
    <col min="8006" max="8056" width="1.5" style="132" customWidth="1"/>
    <col min="8057" max="8164" width="2.5" style="132" customWidth="1"/>
    <col min="8165" max="8193" width="8.83203125" style="132" customWidth="1"/>
    <col min="8194" max="8244" width="1.6640625" style="132" customWidth="1"/>
    <col min="8245" max="8245" width="2.6640625" style="132" customWidth="1"/>
    <col min="8246" max="8253" width="2.5" style="132" customWidth="1"/>
    <col min="8254" max="8255" width="5.6640625" style="132" customWidth="1"/>
    <col min="8256" max="8259" width="0" style="132" hidden="1" customWidth="1"/>
    <col min="8260" max="8260" width="8.5" style="132" customWidth="1"/>
    <col min="8261" max="8261" width="2.5" style="132" customWidth="1"/>
    <col min="8262" max="8312" width="1.5" style="132" customWidth="1"/>
    <col min="8313" max="8420" width="2.5" style="132" customWidth="1"/>
    <col min="8421" max="8449" width="8.83203125" style="132" customWidth="1"/>
    <col min="8450" max="8500" width="1.6640625" style="132" customWidth="1"/>
    <col min="8501" max="8501" width="2.6640625" style="132" customWidth="1"/>
    <col min="8502" max="8509" width="2.5" style="132" customWidth="1"/>
    <col min="8510" max="8511" width="5.6640625" style="132" customWidth="1"/>
    <col min="8512" max="8515" width="0" style="132" hidden="1" customWidth="1"/>
    <col min="8516" max="8516" width="8.5" style="132" customWidth="1"/>
    <col min="8517" max="8517" width="2.5" style="132" customWidth="1"/>
    <col min="8518" max="8568" width="1.5" style="132" customWidth="1"/>
    <col min="8569" max="8676" width="2.5" style="132" customWidth="1"/>
    <col min="8677" max="8705" width="8.83203125" style="132" customWidth="1"/>
    <col min="8706" max="8756" width="1.6640625" style="132" customWidth="1"/>
    <col min="8757" max="8757" width="2.6640625" style="132" customWidth="1"/>
    <col min="8758" max="8765" width="2.5" style="132" customWidth="1"/>
    <col min="8766" max="8767" width="5.6640625" style="132" customWidth="1"/>
    <col min="8768" max="8771" width="0" style="132" hidden="1" customWidth="1"/>
    <col min="8772" max="8772" width="8.5" style="132" customWidth="1"/>
    <col min="8773" max="8773" width="2.5" style="132" customWidth="1"/>
    <col min="8774" max="8824" width="1.5" style="132" customWidth="1"/>
    <col min="8825" max="8932" width="2.5" style="132" customWidth="1"/>
    <col min="8933" max="8961" width="8.83203125" style="132" customWidth="1"/>
    <col min="8962" max="9012" width="1.6640625" style="132" customWidth="1"/>
    <col min="9013" max="9013" width="2.6640625" style="132" customWidth="1"/>
    <col min="9014" max="9021" width="2.5" style="132" customWidth="1"/>
    <col min="9022" max="9023" width="5.6640625" style="132" customWidth="1"/>
    <col min="9024" max="9027" width="0" style="132" hidden="1" customWidth="1"/>
    <col min="9028" max="9028" width="8.5" style="132" customWidth="1"/>
    <col min="9029" max="9029" width="2.5" style="132" customWidth="1"/>
    <col min="9030" max="9080" width="1.5" style="132" customWidth="1"/>
    <col min="9081" max="9188" width="2.5" style="132" customWidth="1"/>
    <col min="9189" max="9217" width="8.83203125" style="132" customWidth="1"/>
    <col min="9218" max="9268" width="1.6640625" style="132" customWidth="1"/>
    <col min="9269" max="9269" width="2.6640625" style="132" customWidth="1"/>
    <col min="9270" max="9277" width="2.5" style="132" customWidth="1"/>
    <col min="9278" max="9279" width="5.6640625" style="132" customWidth="1"/>
    <col min="9280" max="9283" width="0" style="132" hidden="1" customWidth="1"/>
    <col min="9284" max="9284" width="8.5" style="132" customWidth="1"/>
    <col min="9285" max="9285" width="2.5" style="132" customWidth="1"/>
    <col min="9286" max="9336" width="1.5" style="132" customWidth="1"/>
    <col min="9337" max="9444" width="2.5" style="132" customWidth="1"/>
    <col min="9445" max="9473" width="8.83203125" style="132" customWidth="1"/>
    <col min="9474" max="9524" width="1.6640625" style="132" customWidth="1"/>
    <col min="9525" max="9525" width="2.6640625" style="132" customWidth="1"/>
    <col min="9526" max="9533" width="2.5" style="132" customWidth="1"/>
    <col min="9534" max="9535" width="5.6640625" style="132" customWidth="1"/>
    <col min="9536" max="9539" width="0" style="132" hidden="1" customWidth="1"/>
    <col min="9540" max="9540" width="8.5" style="132" customWidth="1"/>
    <col min="9541" max="9541" width="2.5" style="132" customWidth="1"/>
    <col min="9542" max="9592" width="1.5" style="132" customWidth="1"/>
    <col min="9593" max="9700" width="2.5" style="132" customWidth="1"/>
    <col min="9701" max="9729" width="8.83203125" style="132" customWidth="1"/>
    <col min="9730" max="9780" width="1.6640625" style="132" customWidth="1"/>
    <col min="9781" max="9781" width="2.6640625" style="132" customWidth="1"/>
    <col min="9782" max="9789" width="2.5" style="132" customWidth="1"/>
    <col min="9790" max="9791" width="5.6640625" style="132" customWidth="1"/>
    <col min="9792" max="9795" width="0" style="132" hidden="1" customWidth="1"/>
    <col min="9796" max="9796" width="8.5" style="132" customWidth="1"/>
    <col min="9797" max="9797" width="2.5" style="132" customWidth="1"/>
    <col min="9798" max="9848" width="1.5" style="132" customWidth="1"/>
    <col min="9849" max="9956" width="2.5" style="132" customWidth="1"/>
    <col min="9957" max="9985" width="8.83203125" style="132" customWidth="1"/>
    <col min="9986" max="10036" width="1.6640625" style="132" customWidth="1"/>
    <col min="10037" max="10037" width="2.6640625" style="132" customWidth="1"/>
    <col min="10038" max="10045" width="2.5" style="132" customWidth="1"/>
    <col min="10046" max="10047" width="5.6640625" style="132" customWidth="1"/>
    <col min="10048" max="10051" width="0" style="132" hidden="1" customWidth="1"/>
    <col min="10052" max="10052" width="8.5" style="132" customWidth="1"/>
    <col min="10053" max="10053" width="2.5" style="132" customWidth="1"/>
    <col min="10054" max="10104" width="1.5" style="132" customWidth="1"/>
    <col min="10105" max="10212" width="2.5" style="132" customWidth="1"/>
    <col min="10213" max="10241" width="8.83203125" style="132" customWidth="1"/>
    <col min="10242" max="10292" width="1.6640625" style="132" customWidth="1"/>
    <col min="10293" max="10293" width="2.6640625" style="132" customWidth="1"/>
    <col min="10294" max="10301" width="2.5" style="132" customWidth="1"/>
    <col min="10302" max="10303" width="5.6640625" style="132" customWidth="1"/>
    <col min="10304" max="10307" width="0" style="132" hidden="1" customWidth="1"/>
    <col min="10308" max="10308" width="8.5" style="132" customWidth="1"/>
    <col min="10309" max="10309" width="2.5" style="132" customWidth="1"/>
    <col min="10310" max="10360" width="1.5" style="132" customWidth="1"/>
    <col min="10361" max="10468" width="2.5" style="132" customWidth="1"/>
    <col min="10469" max="10497" width="8.83203125" style="132" customWidth="1"/>
    <col min="10498" max="10548" width="1.6640625" style="132" customWidth="1"/>
    <col min="10549" max="10549" width="2.6640625" style="132" customWidth="1"/>
    <col min="10550" max="10557" width="2.5" style="132" customWidth="1"/>
    <col min="10558" max="10559" width="5.6640625" style="132" customWidth="1"/>
    <col min="10560" max="10563" width="0" style="132" hidden="1" customWidth="1"/>
    <col min="10564" max="10564" width="8.5" style="132" customWidth="1"/>
    <col min="10565" max="10565" width="2.5" style="132" customWidth="1"/>
    <col min="10566" max="10616" width="1.5" style="132" customWidth="1"/>
    <col min="10617" max="10724" width="2.5" style="132" customWidth="1"/>
    <col min="10725" max="10753" width="8.83203125" style="132" customWidth="1"/>
    <col min="10754" max="10804" width="1.6640625" style="132" customWidth="1"/>
    <col min="10805" max="10805" width="2.6640625" style="132" customWidth="1"/>
    <col min="10806" max="10813" width="2.5" style="132" customWidth="1"/>
    <col min="10814" max="10815" width="5.6640625" style="132" customWidth="1"/>
    <col min="10816" max="10819" width="0" style="132" hidden="1" customWidth="1"/>
    <col min="10820" max="10820" width="8.5" style="132" customWidth="1"/>
    <col min="10821" max="10821" width="2.5" style="132" customWidth="1"/>
    <col min="10822" max="10872" width="1.5" style="132" customWidth="1"/>
    <col min="10873" max="10980" width="2.5" style="132" customWidth="1"/>
    <col min="10981" max="11009" width="8.83203125" style="132" customWidth="1"/>
    <col min="11010" max="11060" width="1.6640625" style="132" customWidth="1"/>
    <col min="11061" max="11061" width="2.6640625" style="132" customWidth="1"/>
    <col min="11062" max="11069" width="2.5" style="132" customWidth="1"/>
    <col min="11070" max="11071" width="5.6640625" style="132" customWidth="1"/>
    <col min="11072" max="11075" width="0" style="132" hidden="1" customWidth="1"/>
    <col min="11076" max="11076" width="8.5" style="132" customWidth="1"/>
    <col min="11077" max="11077" width="2.5" style="132" customWidth="1"/>
    <col min="11078" max="11128" width="1.5" style="132" customWidth="1"/>
    <col min="11129" max="11236" width="2.5" style="132" customWidth="1"/>
    <col min="11237" max="11265" width="8.83203125" style="132" customWidth="1"/>
    <col min="11266" max="11316" width="1.6640625" style="132" customWidth="1"/>
    <col min="11317" max="11317" width="2.6640625" style="132" customWidth="1"/>
    <col min="11318" max="11325" width="2.5" style="132" customWidth="1"/>
    <col min="11326" max="11327" width="5.6640625" style="132" customWidth="1"/>
    <col min="11328" max="11331" width="0" style="132" hidden="1" customWidth="1"/>
    <col min="11332" max="11332" width="8.5" style="132" customWidth="1"/>
    <col min="11333" max="11333" width="2.5" style="132" customWidth="1"/>
    <col min="11334" max="11384" width="1.5" style="132" customWidth="1"/>
    <col min="11385" max="11492" width="2.5" style="132" customWidth="1"/>
    <col min="11493" max="11521" width="8.83203125" style="132" customWidth="1"/>
    <col min="11522" max="11572" width="1.6640625" style="132" customWidth="1"/>
    <col min="11573" max="11573" width="2.6640625" style="132" customWidth="1"/>
    <col min="11574" max="11581" width="2.5" style="132" customWidth="1"/>
    <col min="11582" max="11583" width="5.6640625" style="132" customWidth="1"/>
    <col min="11584" max="11587" width="0" style="132" hidden="1" customWidth="1"/>
    <col min="11588" max="11588" width="8.5" style="132" customWidth="1"/>
    <col min="11589" max="11589" width="2.5" style="132" customWidth="1"/>
    <col min="11590" max="11640" width="1.5" style="132" customWidth="1"/>
    <col min="11641" max="11748" width="2.5" style="132" customWidth="1"/>
    <col min="11749" max="11777" width="8.83203125" style="132" customWidth="1"/>
    <col min="11778" max="11828" width="1.6640625" style="132" customWidth="1"/>
    <col min="11829" max="11829" width="2.6640625" style="132" customWidth="1"/>
    <col min="11830" max="11837" width="2.5" style="132" customWidth="1"/>
    <col min="11838" max="11839" width="5.6640625" style="132" customWidth="1"/>
    <col min="11840" max="11843" width="0" style="132" hidden="1" customWidth="1"/>
    <col min="11844" max="11844" width="8.5" style="132" customWidth="1"/>
    <col min="11845" max="11845" width="2.5" style="132" customWidth="1"/>
    <col min="11846" max="11896" width="1.5" style="132" customWidth="1"/>
    <col min="11897" max="12004" width="2.5" style="132" customWidth="1"/>
    <col min="12005" max="12033" width="8.83203125" style="132" customWidth="1"/>
    <col min="12034" max="12084" width="1.6640625" style="132" customWidth="1"/>
    <col min="12085" max="12085" width="2.6640625" style="132" customWidth="1"/>
    <col min="12086" max="12093" width="2.5" style="132" customWidth="1"/>
    <col min="12094" max="12095" width="5.6640625" style="132" customWidth="1"/>
    <col min="12096" max="12099" width="0" style="132" hidden="1" customWidth="1"/>
    <col min="12100" max="12100" width="8.5" style="132" customWidth="1"/>
    <col min="12101" max="12101" width="2.5" style="132" customWidth="1"/>
    <col min="12102" max="12152" width="1.5" style="132" customWidth="1"/>
    <col min="12153" max="12260" width="2.5" style="132" customWidth="1"/>
    <col min="12261" max="12289" width="8.83203125" style="132" customWidth="1"/>
    <col min="12290" max="12340" width="1.6640625" style="132" customWidth="1"/>
    <col min="12341" max="12341" width="2.6640625" style="132" customWidth="1"/>
    <col min="12342" max="12349" width="2.5" style="132" customWidth="1"/>
    <col min="12350" max="12351" width="5.6640625" style="132" customWidth="1"/>
    <col min="12352" max="12355" width="0" style="132" hidden="1" customWidth="1"/>
    <col min="12356" max="12356" width="8.5" style="132" customWidth="1"/>
    <col min="12357" max="12357" width="2.5" style="132" customWidth="1"/>
    <col min="12358" max="12408" width="1.5" style="132" customWidth="1"/>
    <col min="12409" max="12516" width="2.5" style="132" customWidth="1"/>
    <col min="12517" max="12545" width="8.83203125" style="132" customWidth="1"/>
    <col min="12546" max="12596" width="1.6640625" style="132" customWidth="1"/>
    <col min="12597" max="12597" width="2.6640625" style="132" customWidth="1"/>
    <col min="12598" max="12605" width="2.5" style="132" customWidth="1"/>
    <col min="12606" max="12607" width="5.6640625" style="132" customWidth="1"/>
    <col min="12608" max="12611" width="0" style="132" hidden="1" customWidth="1"/>
    <col min="12612" max="12612" width="8.5" style="132" customWidth="1"/>
    <col min="12613" max="12613" width="2.5" style="132" customWidth="1"/>
    <col min="12614" max="12664" width="1.5" style="132" customWidth="1"/>
    <col min="12665" max="12772" width="2.5" style="132" customWidth="1"/>
    <col min="12773" max="12801" width="8.83203125" style="132" customWidth="1"/>
    <col min="12802" max="12852" width="1.6640625" style="132" customWidth="1"/>
    <col min="12853" max="12853" width="2.6640625" style="132" customWidth="1"/>
    <col min="12854" max="12861" width="2.5" style="132" customWidth="1"/>
    <col min="12862" max="12863" width="5.6640625" style="132" customWidth="1"/>
    <col min="12864" max="12867" width="0" style="132" hidden="1" customWidth="1"/>
    <col min="12868" max="12868" width="8.5" style="132" customWidth="1"/>
    <col min="12869" max="12869" width="2.5" style="132" customWidth="1"/>
    <col min="12870" max="12920" width="1.5" style="132" customWidth="1"/>
    <col min="12921" max="13028" width="2.5" style="132" customWidth="1"/>
    <col min="13029" max="13057" width="8.83203125" style="132" customWidth="1"/>
    <col min="13058" max="13108" width="1.6640625" style="132" customWidth="1"/>
    <col min="13109" max="13109" width="2.6640625" style="132" customWidth="1"/>
    <col min="13110" max="13117" width="2.5" style="132" customWidth="1"/>
    <col min="13118" max="13119" width="5.6640625" style="132" customWidth="1"/>
    <col min="13120" max="13123" width="0" style="132" hidden="1" customWidth="1"/>
    <col min="13124" max="13124" width="8.5" style="132" customWidth="1"/>
    <col min="13125" max="13125" width="2.5" style="132" customWidth="1"/>
    <col min="13126" max="13176" width="1.5" style="132" customWidth="1"/>
    <col min="13177" max="13284" width="2.5" style="132" customWidth="1"/>
    <col min="13285" max="13313" width="8.83203125" style="132" customWidth="1"/>
    <col min="13314" max="13364" width="1.6640625" style="132" customWidth="1"/>
    <col min="13365" max="13365" width="2.6640625" style="132" customWidth="1"/>
    <col min="13366" max="13373" width="2.5" style="132" customWidth="1"/>
    <col min="13374" max="13375" width="5.6640625" style="132" customWidth="1"/>
    <col min="13376" max="13379" width="0" style="132" hidden="1" customWidth="1"/>
    <col min="13380" max="13380" width="8.5" style="132" customWidth="1"/>
    <col min="13381" max="13381" width="2.5" style="132" customWidth="1"/>
    <col min="13382" max="13432" width="1.5" style="132" customWidth="1"/>
    <col min="13433" max="13540" width="2.5" style="132" customWidth="1"/>
    <col min="13541" max="13569" width="8.83203125" style="132" customWidth="1"/>
    <col min="13570" max="13620" width="1.6640625" style="132" customWidth="1"/>
    <col min="13621" max="13621" width="2.6640625" style="132" customWidth="1"/>
    <col min="13622" max="13629" width="2.5" style="132" customWidth="1"/>
    <col min="13630" max="13631" width="5.6640625" style="132" customWidth="1"/>
    <col min="13632" max="13635" width="0" style="132" hidden="1" customWidth="1"/>
    <col min="13636" max="13636" width="8.5" style="132" customWidth="1"/>
    <col min="13637" max="13637" width="2.5" style="132" customWidth="1"/>
    <col min="13638" max="13688" width="1.5" style="132" customWidth="1"/>
    <col min="13689" max="13796" width="2.5" style="132" customWidth="1"/>
    <col min="13797" max="13825" width="8.83203125" style="132" customWidth="1"/>
    <col min="13826" max="13876" width="1.6640625" style="132" customWidth="1"/>
    <col min="13877" max="13877" width="2.6640625" style="132" customWidth="1"/>
    <col min="13878" max="13885" width="2.5" style="132" customWidth="1"/>
    <col min="13886" max="13887" width="5.6640625" style="132" customWidth="1"/>
    <col min="13888" max="13891" width="0" style="132" hidden="1" customWidth="1"/>
    <col min="13892" max="13892" width="8.5" style="132" customWidth="1"/>
    <col min="13893" max="13893" width="2.5" style="132" customWidth="1"/>
    <col min="13894" max="13944" width="1.5" style="132" customWidth="1"/>
    <col min="13945" max="14052" width="2.5" style="132" customWidth="1"/>
    <col min="14053" max="14081" width="8.83203125" style="132" customWidth="1"/>
    <col min="14082" max="14132" width="1.6640625" style="132" customWidth="1"/>
    <col min="14133" max="14133" width="2.6640625" style="132" customWidth="1"/>
    <col min="14134" max="14141" width="2.5" style="132" customWidth="1"/>
    <col min="14142" max="14143" width="5.6640625" style="132" customWidth="1"/>
    <col min="14144" max="14147" width="0" style="132" hidden="1" customWidth="1"/>
    <col min="14148" max="14148" width="8.5" style="132" customWidth="1"/>
    <col min="14149" max="14149" width="2.5" style="132" customWidth="1"/>
    <col min="14150" max="14200" width="1.5" style="132" customWidth="1"/>
    <col min="14201" max="14308" width="2.5" style="132" customWidth="1"/>
    <col min="14309" max="14337" width="8.83203125" style="132" customWidth="1"/>
    <col min="14338" max="14388" width="1.6640625" style="132" customWidth="1"/>
    <col min="14389" max="14389" width="2.6640625" style="132" customWidth="1"/>
    <col min="14390" max="14397" width="2.5" style="132" customWidth="1"/>
    <col min="14398" max="14399" width="5.6640625" style="132" customWidth="1"/>
    <col min="14400" max="14403" width="0" style="132" hidden="1" customWidth="1"/>
    <col min="14404" max="14404" width="8.5" style="132" customWidth="1"/>
    <col min="14405" max="14405" width="2.5" style="132" customWidth="1"/>
    <col min="14406" max="14456" width="1.5" style="132" customWidth="1"/>
    <col min="14457" max="14564" width="2.5" style="132" customWidth="1"/>
    <col min="14565" max="14593" width="8.83203125" style="132" customWidth="1"/>
    <col min="14594" max="14644" width="1.6640625" style="132" customWidth="1"/>
    <col min="14645" max="14645" width="2.6640625" style="132" customWidth="1"/>
    <col min="14646" max="14653" width="2.5" style="132" customWidth="1"/>
    <col min="14654" max="14655" width="5.6640625" style="132" customWidth="1"/>
    <col min="14656" max="14659" width="0" style="132" hidden="1" customWidth="1"/>
    <col min="14660" max="14660" width="8.5" style="132" customWidth="1"/>
    <col min="14661" max="14661" width="2.5" style="132" customWidth="1"/>
    <col min="14662" max="14712" width="1.5" style="132" customWidth="1"/>
    <col min="14713" max="14820" width="2.5" style="132" customWidth="1"/>
    <col min="14821" max="14849" width="8.83203125" style="132" customWidth="1"/>
    <col min="14850" max="14900" width="1.6640625" style="132" customWidth="1"/>
    <col min="14901" max="14901" width="2.6640625" style="132" customWidth="1"/>
    <col min="14902" max="14909" width="2.5" style="132" customWidth="1"/>
    <col min="14910" max="14911" width="5.6640625" style="132" customWidth="1"/>
    <col min="14912" max="14915" width="0" style="132" hidden="1" customWidth="1"/>
    <col min="14916" max="14916" width="8.5" style="132" customWidth="1"/>
    <col min="14917" max="14917" width="2.5" style="132" customWidth="1"/>
    <col min="14918" max="14968" width="1.5" style="132" customWidth="1"/>
    <col min="14969" max="15076" width="2.5" style="132" customWidth="1"/>
    <col min="15077" max="15105" width="8.83203125" style="132" customWidth="1"/>
    <col min="15106" max="15156" width="1.6640625" style="132" customWidth="1"/>
    <col min="15157" max="15157" width="2.6640625" style="132" customWidth="1"/>
    <col min="15158" max="15165" width="2.5" style="132" customWidth="1"/>
    <col min="15166" max="15167" width="5.6640625" style="132" customWidth="1"/>
    <col min="15168" max="15171" width="0" style="132" hidden="1" customWidth="1"/>
    <col min="15172" max="15172" width="8.5" style="132" customWidth="1"/>
    <col min="15173" max="15173" width="2.5" style="132" customWidth="1"/>
    <col min="15174" max="15224" width="1.5" style="132" customWidth="1"/>
    <col min="15225" max="15332" width="2.5" style="132" customWidth="1"/>
    <col min="15333" max="15361" width="8.83203125" style="132" customWidth="1"/>
    <col min="15362" max="15412" width="1.6640625" style="132" customWidth="1"/>
    <col min="15413" max="15413" width="2.6640625" style="132" customWidth="1"/>
    <col min="15414" max="15421" width="2.5" style="132" customWidth="1"/>
    <col min="15422" max="15423" width="5.6640625" style="132" customWidth="1"/>
    <col min="15424" max="15427" width="0" style="132" hidden="1" customWidth="1"/>
    <col min="15428" max="15428" width="8.5" style="132" customWidth="1"/>
    <col min="15429" max="15429" width="2.5" style="132" customWidth="1"/>
    <col min="15430" max="15480" width="1.5" style="132" customWidth="1"/>
    <col min="15481" max="15588" width="2.5" style="132" customWidth="1"/>
    <col min="15589" max="15617" width="8.83203125" style="132" customWidth="1"/>
    <col min="15618" max="15668" width="1.6640625" style="132" customWidth="1"/>
    <col min="15669" max="15669" width="2.6640625" style="132" customWidth="1"/>
    <col min="15670" max="15677" width="2.5" style="132" customWidth="1"/>
    <col min="15678" max="15679" width="5.6640625" style="132" customWidth="1"/>
    <col min="15680" max="15683" width="0" style="132" hidden="1" customWidth="1"/>
    <col min="15684" max="15684" width="8.5" style="132" customWidth="1"/>
    <col min="15685" max="15685" width="2.5" style="132" customWidth="1"/>
    <col min="15686" max="15736" width="1.5" style="132" customWidth="1"/>
    <col min="15737" max="15844" width="2.5" style="132" customWidth="1"/>
    <col min="15845" max="15873" width="8.83203125" style="132" customWidth="1"/>
    <col min="15874" max="15924" width="1.6640625" style="132" customWidth="1"/>
    <col min="15925" max="15925" width="2.6640625" style="132" customWidth="1"/>
    <col min="15926" max="15933" width="2.5" style="132" customWidth="1"/>
    <col min="15934" max="15935" width="5.6640625" style="132" customWidth="1"/>
    <col min="15936" max="15939" width="0" style="132" hidden="1" customWidth="1"/>
    <col min="15940" max="15940" width="8.5" style="132" customWidth="1"/>
    <col min="15941" max="15941" width="2.5" style="132" customWidth="1"/>
    <col min="15942" max="15992" width="1.5" style="132" customWidth="1"/>
    <col min="15993" max="16100" width="2.5" style="132" customWidth="1"/>
    <col min="16101" max="16129" width="8.83203125" style="132" customWidth="1"/>
    <col min="16130" max="16180" width="1.6640625" style="132" customWidth="1"/>
    <col min="16181" max="16181" width="2.6640625" style="132" customWidth="1"/>
    <col min="16182" max="16189" width="2.5" style="132" customWidth="1"/>
    <col min="16190" max="16191" width="5.6640625" style="132" customWidth="1"/>
    <col min="16192" max="16195" width="0" style="132" hidden="1" customWidth="1"/>
    <col min="16196" max="16196" width="8.5" style="132" customWidth="1"/>
    <col min="16197" max="16197" width="2.5" style="132" customWidth="1"/>
    <col min="16198" max="16248" width="1.5" style="132" customWidth="1"/>
    <col min="16249" max="16356" width="2.5" style="132" customWidth="1"/>
    <col min="16357" max="16384" width="8.83203125" style="132" customWidth="1"/>
  </cols>
  <sheetData>
    <row r="1" spans="1:120" s="70" customFormat="1" ht="13.5" customHeight="1">
      <c r="A1" s="209" t="s">
        <v>171</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row>
    <row r="2" spans="1:120" s="70" customFormat="1" ht="3" customHeight="1" thickBot="1">
      <c r="BI2" s="71"/>
    </row>
    <row r="3" spans="1:120" s="77" customFormat="1" ht="12.75" customHeight="1" thickBot="1">
      <c r="A3" s="72" t="s">
        <v>156</v>
      </c>
      <c r="B3" s="210" t="str">
        <f>A4</f>
        <v>大北ヴァレンチ</v>
      </c>
      <c r="C3" s="210"/>
      <c r="D3" s="210"/>
      <c r="E3" s="207" t="str">
        <f>A6</f>
        <v>安和FC</v>
      </c>
      <c r="F3" s="207"/>
      <c r="G3" s="207"/>
      <c r="H3" s="206" t="str">
        <f>A8</f>
        <v>名護ドルフィン</v>
      </c>
      <c r="I3" s="206"/>
      <c r="J3" s="206"/>
      <c r="K3" s="207" t="str">
        <f>A10</f>
        <v>羽地FC</v>
      </c>
      <c r="L3" s="207"/>
      <c r="M3" s="207"/>
      <c r="N3" s="206" t="str">
        <f>A12</f>
        <v>ヴォルティーダB</v>
      </c>
      <c r="O3" s="206"/>
      <c r="P3" s="206"/>
      <c r="Q3" s="207" t="str">
        <f>A14</f>
        <v>カルチャー</v>
      </c>
      <c r="R3" s="207"/>
      <c r="S3" s="207"/>
      <c r="T3" s="206" t="str">
        <f>A16</f>
        <v>本部JFC　A</v>
      </c>
      <c r="U3" s="206"/>
      <c r="V3" s="206"/>
      <c r="W3" s="207" t="str">
        <f>A18</f>
        <v>FUN FC</v>
      </c>
      <c r="X3" s="207"/>
      <c r="Y3" s="207"/>
      <c r="Z3" s="206" t="str">
        <f>A20</f>
        <v>本部JFC　B</v>
      </c>
      <c r="AA3" s="206"/>
      <c r="AB3" s="206"/>
      <c r="AC3" s="207">
        <f>A22</f>
        <v>10</v>
      </c>
      <c r="AD3" s="207"/>
      <c r="AE3" s="207"/>
      <c r="AF3" s="208">
        <f>A24</f>
        <v>11</v>
      </c>
      <c r="AG3" s="208"/>
      <c r="AH3" s="208"/>
      <c r="AI3" s="207">
        <f>A26</f>
        <v>12</v>
      </c>
      <c r="AJ3" s="207"/>
      <c r="AK3" s="207"/>
      <c r="AL3" s="207">
        <f>A28</f>
        <v>13</v>
      </c>
      <c r="AM3" s="207"/>
      <c r="AN3" s="207"/>
      <c r="AO3" s="207">
        <f>A30</f>
        <v>14</v>
      </c>
      <c r="AP3" s="207"/>
      <c r="AQ3" s="207"/>
      <c r="AR3" s="207">
        <f>A32</f>
        <v>15</v>
      </c>
      <c r="AS3" s="207"/>
      <c r="AT3" s="207"/>
      <c r="AU3" s="207">
        <f>A34</f>
        <v>16</v>
      </c>
      <c r="AV3" s="207"/>
      <c r="AW3" s="207"/>
      <c r="AX3" s="207">
        <f>A36</f>
        <v>17</v>
      </c>
      <c r="AY3" s="207"/>
      <c r="AZ3" s="207"/>
      <c r="BA3" s="73" t="s">
        <v>157</v>
      </c>
      <c r="BB3" s="73" t="s">
        <v>158</v>
      </c>
      <c r="BC3" s="73" t="s">
        <v>159</v>
      </c>
      <c r="BD3" s="74" t="s">
        <v>160</v>
      </c>
      <c r="BE3" s="73" t="s">
        <v>161</v>
      </c>
      <c r="BF3" s="75" t="s">
        <v>162</v>
      </c>
      <c r="BG3" s="75" t="s">
        <v>163</v>
      </c>
      <c r="BH3" s="76" t="s">
        <v>164</v>
      </c>
      <c r="BI3" s="76" t="s">
        <v>165</v>
      </c>
      <c r="BP3" s="70"/>
      <c r="BQ3" s="70"/>
      <c r="BR3" s="212" t="s">
        <v>166</v>
      </c>
      <c r="BS3" s="212"/>
      <c r="BT3" s="212"/>
      <c r="BU3" s="212"/>
      <c r="BV3" s="212"/>
      <c r="BW3" s="212"/>
      <c r="BX3" s="212"/>
      <c r="BY3" s="212"/>
      <c r="BZ3" s="212"/>
      <c r="CA3" s="212"/>
      <c r="CB3" s="212"/>
      <c r="CC3" s="212"/>
      <c r="CD3" s="212"/>
      <c r="CE3" s="212"/>
      <c r="CF3" s="212"/>
      <c r="CG3" s="212"/>
      <c r="CH3" s="212"/>
      <c r="CI3" s="212"/>
      <c r="CJ3" s="212"/>
      <c r="CK3" s="212"/>
      <c r="CL3" s="212"/>
    </row>
    <row r="4" spans="1:120" s="70" customFormat="1" ht="12.75" customHeight="1" thickTop="1" thickBot="1">
      <c r="A4" s="187" t="s">
        <v>105</v>
      </c>
      <c r="B4" s="204"/>
      <c r="C4" s="205"/>
      <c r="D4" s="205"/>
      <c r="E4" s="78"/>
      <c r="F4" s="79" t="str">
        <f>IF(E5="","",IF(E5&gt;G5,"○",IF(E5&lt;G5,"●","△")))</f>
        <v/>
      </c>
      <c r="G4" s="80"/>
      <c r="H4" s="79"/>
      <c r="I4" s="79" t="str">
        <f>IF(H5="","",IF(H5&gt;J5,"○",IF(H5&lt;J5,"●","△")))</f>
        <v/>
      </c>
      <c r="J4" s="81"/>
      <c r="K4" s="82"/>
      <c r="L4" s="83" t="str">
        <f>IF(K5="","",IF(K5&gt;M5,"○",IF(K5&lt;M5,"●","△")))</f>
        <v/>
      </c>
      <c r="M4" s="84"/>
      <c r="N4" s="79"/>
      <c r="O4" s="79" t="str">
        <f>IF(N5="","",IF(N5&gt;P5,"○",IF(N5&lt;P5,"●","△")))</f>
        <v/>
      </c>
      <c r="P4" s="81"/>
      <c r="Q4" s="78"/>
      <c r="R4" s="79" t="str">
        <f>IF(Q5="","",IF(Q5&gt;S5,"○",IF(Q5&lt;S5,"●","△")))</f>
        <v/>
      </c>
      <c r="S4" s="80"/>
      <c r="T4" s="79"/>
      <c r="U4" s="79" t="str">
        <f>IF(T5="","",IF(T5&gt;V5,"○",IF(T5&lt;V5,"●","△")))</f>
        <v/>
      </c>
      <c r="V4" s="81"/>
      <c r="W4" s="78"/>
      <c r="X4" s="79" t="str">
        <f>IF(W5="","",IF(W5&gt;Y5,"○",IF(W5&lt;Y5,"●","△")))</f>
        <v/>
      </c>
      <c r="Y4" s="80"/>
      <c r="Z4" s="79"/>
      <c r="AA4" s="79" t="str">
        <f>IF(Z5="","",IF(Z5&gt;AB5,"○",IF(Z5&lt;AB5,"●","△")))</f>
        <v/>
      </c>
      <c r="AB4" s="81"/>
      <c r="AC4" s="78"/>
      <c r="AD4" s="79" t="str">
        <f>IF(AC5="","",IF(AC5&gt;AE5,"○",IF(AC5&lt;AE5,"●","△")))</f>
        <v/>
      </c>
      <c r="AE4" s="80"/>
      <c r="AF4" s="79"/>
      <c r="AG4" s="79" t="str">
        <f>IF(AF5="","",IF(AF5&gt;AH5,"○",IF(AF5&lt;AH5,"●","△")))</f>
        <v/>
      </c>
      <c r="AH4" s="81"/>
      <c r="AI4" s="78"/>
      <c r="AJ4" s="79" t="str">
        <f>IF(AI5="","",IF(AI5&gt;AK5,"○",IF(AI5&lt;AK5,"●","△")))</f>
        <v/>
      </c>
      <c r="AK4" s="81"/>
      <c r="AL4" s="78"/>
      <c r="AM4" s="79" t="str">
        <f>IF(AL5="","",IF(AL5&gt;AN5,"○",IF(AL5&lt;AN5,"●","△")))</f>
        <v/>
      </c>
      <c r="AN4" s="81"/>
      <c r="AO4" s="78"/>
      <c r="AP4" s="79" t="str">
        <f>IF(AO5="","",IF(AO5&gt;AQ5,"○",IF(AO5&lt;AQ5,"●","△")))</f>
        <v/>
      </c>
      <c r="AQ4" s="81"/>
      <c r="AR4" s="78"/>
      <c r="AS4" s="79" t="str">
        <f>IF(AR5="","",IF(AR5&gt;AT5,"○",IF(AR5&lt;AT5,"●","△")))</f>
        <v/>
      </c>
      <c r="AT4" s="81"/>
      <c r="AU4" s="78"/>
      <c r="AV4" s="79" t="str">
        <f>IF(AU5="","",IF(AU5&gt;AW5,"○",IF(AU5&lt;AW5,"●","△")))</f>
        <v/>
      </c>
      <c r="AW4" s="81"/>
      <c r="AX4" s="78"/>
      <c r="AY4" s="79" t="str">
        <f>IF(AX5="","",IF(AX5&gt;AZ5,"○",IF(AX5&lt;AZ5,"●","△")))</f>
        <v/>
      </c>
      <c r="AZ4" s="81"/>
      <c r="BA4" s="203"/>
      <c r="BB4" s="196">
        <f>SUM(BR4:DP4)</f>
        <v>0</v>
      </c>
      <c r="BC4" s="203"/>
      <c r="BD4" s="203"/>
      <c r="BE4" s="196"/>
      <c r="BF4" s="196">
        <f>BR5+BU5+BX5+CA5+CD5+CG5+CJ5+CM5+CP5+CS5+CV5+CY5+DB5+DE5+DH5+DK5+DN5</f>
        <v>0</v>
      </c>
      <c r="BG4" s="196">
        <f>BT5+BW5+BZ5++CO5+CR5+CU5+CX5+DA5+DD5+DG5+DJ5+DM5+DP5+CC5+CF5+CI5+CL5</f>
        <v>0</v>
      </c>
      <c r="BH4" s="200">
        <f>BF4-BG4</f>
        <v>0</v>
      </c>
      <c r="BI4" s="185">
        <f>RANK(BP4,BP$4:BP$21,0)</f>
        <v>1</v>
      </c>
      <c r="BP4" s="211">
        <f>BB4*10000+BH4*100+BF4</f>
        <v>0</v>
      </c>
      <c r="BR4" s="85"/>
      <c r="BS4" s="86"/>
      <c r="BT4" s="86"/>
      <c r="BU4" s="85"/>
      <c r="BV4" s="86">
        <f>IF(F4="",0,IF(F4="○",3,IF(F4="△",1,0)))</f>
        <v>0</v>
      </c>
      <c r="BW4" s="87"/>
      <c r="BX4" s="86"/>
      <c r="BY4" s="86">
        <f>IF(I4="",0,IF(I4="○",3,IF(I4="△",1,0)))</f>
        <v>0</v>
      </c>
      <c r="BZ4" s="86"/>
      <c r="CA4" s="85"/>
      <c r="CB4" s="86">
        <f>IF(L4="",0,IF(L4="○",3,IF(L4="△",1,0)))</f>
        <v>0</v>
      </c>
      <c r="CC4" s="86"/>
      <c r="CD4" s="85"/>
      <c r="CE4" s="86">
        <f>IF(O4="",0,IF(O4="○",3,IF(O4="△",1,0)))</f>
        <v>0</v>
      </c>
      <c r="CF4" s="87"/>
      <c r="CG4" s="85"/>
      <c r="CH4" s="86">
        <f>IF(R4="",0,IF(R4="○",3,IF(R4="△",1,0)))</f>
        <v>0</v>
      </c>
      <c r="CI4" s="87"/>
      <c r="CJ4" s="85"/>
      <c r="CK4" s="86">
        <f>IF(U4="",0,IF(U4="○",3,IF(U4="△",1,0)))</f>
        <v>0</v>
      </c>
      <c r="CL4" s="87"/>
      <c r="CM4" s="85"/>
      <c r="CN4" s="86">
        <f>IF(X4="",0,IF(X4="○",3,IF(X4="△",1,0)))</f>
        <v>0</v>
      </c>
      <c r="CO4" s="87"/>
      <c r="CP4" s="85"/>
      <c r="CQ4" s="86">
        <f>IF(AA4="",0,IF(AA4="○",3,IF(AA4="△",1,0)))</f>
        <v>0</v>
      </c>
      <c r="CR4" s="87"/>
      <c r="CS4" s="85"/>
      <c r="CT4" s="86">
        <f>IF(AD4="",0,IF(AD4="○",3,IF(AD4="△",1,0)))</f>
        <v>0</v>
      </c>
      <c r="CU4" s="87"/>
      <c r="CV4" s="85"/>
      <c r="CW4" s="86">
        <f>IF(AG4="",0,IF(AG4="○",3,IF(AG4="△",1,0)))</f>
        <v>0</v>
      </c>
      <c r="CX4" s="87"/>
      <c r="CY4" s="85"/>
      <c r="CZ4" s="86">
        <f>IF(AJ4="",0,IF(AJ4="○",3,IF(AJ4="△",1,0)))</f>
        <v>0</v>
      </c>
      <c r="DA4" s="87"/>
      <c r="DB4" s="85"/>
      <c r="DC4" s="86">
        <f>IF(AM4="",0,IF(AM4="○",3,IF(AM4="△",1,0)))</f>
        <v>0</v>
      </c>
      <c r="DD4" s="87"/>
      <c r="DE4" s="85"/>
      <c r="DF4" s="86">
        <f>IF(AP4="",0,IF(AP4="○",3,IF(AP4="△",1,0)))</f>
        <v>0</v>
      </c>
      <c r="DG4" s="87"/>
      <c r="DH4" s="85"/>
      <c r="DI4" s="86">
        <f>IF(AS4="",0,IF(AS4="○",3,IF(AS4="△",1,0)))</f>
        <v>0</v>
      </c>
      <c r="DJ4" s="87"/>
      <c r="DK4" s="85"/>
      <c r="DL4" s="86">
        <f>IF(AV4="",0,IF(AV4="○",3,IF(AV4="△",1,0)))</f>
        <v>0</v>
      </c>
      <c r="DM4" s="87"/>
      <c r="DN4" s="85"/>
      <c r="DO4" s="86">
        <f>IF(AY4="",0,IF(AY4="○",3,IF(AY4="△",1,0)))</f>
        <v>0</v>
      </c>
      <c r="DP4" s="87"/>
    </row>
    <row r="5" spans="1:120" s="70" customFormat="1" ht="12.75" customHeight="1" thickTop="1">
      <c r="A5" s="187"/>
      <c r="B5" s="204"/>
      <c r="C5" s="205"/>
      <c r="D5" s="205"/>
      <c r="E5" s="88"/>
      <c r="F5" s="89" t="s">
        <v>167</v>
      </c>
      <c r="G5" s="90"/>
      <c r="H5" s="89"/>
      <c r="I5" s="89" t="s">
        <v>167</v>
      </c>
      <c r="J5" s="89"/>
      <c r="K5" s="88"/>
      <c r="L5" s="89" t="s">
        <v>167</v>
      </c>
      <c r="M5" s="90"/>
      <c r="N5" s="89"/>
      <c r="O5" s="89" t="s">
        <v>167</v>
      </c>
      <c r="P5" s="89"/>
      <c r="Q5" s="88"/>
      <c r="R5" s="89" t="s">
        <v>167</v>
      </c>
      <c r="S5" s="90"/>
      <c r="T5" s="89"/>
      <c r="U5" s="89" t="s">
        <v>167</v>
      </c>
      <c r="V5" s="89"/>
      <c r="W5" s="88"/>
      <c r="X5" s="89" t="s">
        <v>167</v>
      </c>
      <c r="Y5" s="90"/>
      <c r="Z5" s="89"/>
      <c r="AA5" s="89" t="s">
        <v>167</v>
      </c>
      <c r="AB5" s="89"/>
      <c r="AC5" s="88"/>
      <c r="AD5" s="89" t="s">
        <v>167</v>
      </c>
      <c r="AE5" s="90"/>
      <c r="AF5" s="89"/>
      <c r="AG5" s="89" t="s">
        <v>167</v>
      </c>
      <c r="AH5" s="89"/>
      <c r="AI5" s="88"/>
      <c r="AJ5" s="89" t="s">
        <v>167</v>
      </c>
      <c r="AK5" s="89"/>
      <c r="AL5" s="88"/>
      <c r="AM5" s="89" t="s">
        <v>167</v>
      </c>
      <c r="AN5" s="89"/>
      <c r="AO5" s="88"/>
      <c r="AP5" s="89" t="s">
        <v>167</v>
      </c>
      <c r="AQ5" s="89"/>
      <c r="AR5" s="88"/>
      <c r="AS5" s="89" t="s">
        <v>167</v>
      </c>
      <c r="AT5" s="89"/>
      <c r="AU5" s="88"/>
      <c r="AV5" s="89" t="s">
        <v>167</v>
      </c>
      <c r="AW5" s="89"/>
      <c r="AX5" s="88"/>
      <c r="AY5" s="89" t="s">
        <v>167</v>
      </c>
      <c r="AZ5" s="89"/>
      <c r="BA5" s="203"/>
      <c r="BB5" s="203"/>
      <c r="BC5" s="203"/>
      <c r="BD5" s="203"/>
      <c r="BE5" s="203"/>
      <c r="BF5" s="203"/>
      <c r="BG5" s="203"/>
      <c r="BH5" s="200"/>
      <c r="BI5" s="200"/>
      <c r="BP5" s="211"/>
      <c r="BR5" s="91"/>
      <c r="BS5" s="92"/>
      <c r="BT5" s="93"/>
      <c r="BU5" s="91">
        <f t="shared" ref="BU5:DP5" si="0">E5</f>
        <v>0</v>
      </c>
      <c r="BV5" s="93" t="str">
        <f t="shared" si="0"/>
        <v>-</v>
      </c>
      <c r="BW5" s="94">
        <f t="shared" si="0"/>
        <v>0</v>
      </c>
      <c r="BX5" s="95">
        <f t="shared" si="0"/>
        <v>0</v>
      </c>
      <c r="BY5" s="92" t="str">
        <f t="shared" si="0"/>
        <v>-</v>
      </c>
      <c r="BZ5" s="96">
        <f t="shared" si="0"/>
        <v>0</v>
      </c>
      <c r="CA5" s="95">
        <f t="shared" si="0"/>
        <v>0</v>
      </c>
      <c r="CB5" s="92" t="str">
        <f t="shared" si="0"/>
        <v>-</v>
      </c>
      <c r="CC5" s="96">
        <f t="shared" si="0"/>
        <v>0</v>
      </c>
      <c r="CD5" s="95">
        <f t="shared" si="0"/>
        <v>0</v>
      </c>
      <c r="CE5" s="92" t="str">
        <f t="shared" si="0"/>
        <v>-</v>
      </c>
      <c r="CF5" s="96">
        <f t="shared" si="0"/>
        <v>0</v>
      </c>
      <c r="CG5" s="95">
        <f t="shared" si="0"/>
        <v>0</v>
      </c>
      <c r="CH5" s="92" t="str">
        <f t="shared" si="0"/>
        <v>-</v>
      </c>
      <c r="CI5" s="96">
        <f t="shared" si="0"/>
        <v>0</v>
      </c>
      <c r="CJ5" s="95">
        <f t="shared" si="0"/>
        <v>0</v>
      </c>
      <c r="CK5" s="92" t="str">
        <f t="shared" si="0"/>
        <v>-</v>
      </c>
      <c r="CL5" s="96">
        <f t="shared" si="0"/>
        <v>0</v>
      </c>
      <c r="CM5" s="95">
        <f t="shared" si="0"/>
        <v>0</v>
      </c>
      <c r="CN5" s="92" t="str">
        <f t="shared" si="0"/>
        <v>-</v>
      </c>
      <c r="CO5" s="96">
        <f t="shared" si="0"/>
        <v>0</v>
      </c>
      <c r="CP5" s="95">
        <f t="shared" si="0"/>
        <v>0</v>
      </c>
      <c r="CQ5" s="92" t="str">
        <f t="shared" si="0"/>
        <v>-</v>
      </c>
      <c r="CR5" s="96">
        <f t="shared" si="0"/>
        <v>0</v>
      </c>
      <c r="CS5" s="95">
        <f t="shared" si="0"/>
        <v>0</v>
      </c>
      <c r="CT5" s="92" t="str">
        <f t="shared" si="0"/>
        <v>-</v>
      </c>
      <c r="CU5" s="96">
        <f t="shared" si="0"/>
        <v>0</v>
      </c>
      <c r="CV5" s="95">
        <f t="shared" si="0"/>
        <v>0</v>
      </c>
      <c r="CW5" s="92" t="str">
        <f t="shared" si="0"/>
        <v>-</v>
      </c>
      <c r="CX5" s="96">
        <f t="shared" si="0"/>
        <v>0</v>
      </c>
      <c r="CY5" s="95">
        <f t="shared" si="0"/>
        <v>0</v>
      </c>
      <c r="CZ5" s="92" t="str">
        <f t="shared" si="0"/>
        <v>-</v>
      </c>
      <c r="DA5" s="96">
        <f t="shared" si="0"/>
        <v>0</v>
      </c>
      <c r="DB5" s="95">
        <f t="shared" si="0"/>
        <v>0</v>
      </c>
      <c r="DC5" s="92" t="str">
        <f t="shared" si="0"/>
        <v>-</v>
      </c>
      <c r="DD5" s="96">
        <f t="shared" si="0"/>
        <v>0</v>
      </c>
      <c r="DE5" s="95">
        <f t="shared" si="0"/>
        <v>0</v>
      </c>
      <c r="DF5" s="92" t="str">
        <f t="shared" si="0"/>
        <v>-</v>
      </c>
      <c r="DG5" s="96">
        <f t="shared" si="0"/>
        <v>0</v>
      </c>
      <c r="DH5" s="95">
        <f t="shared" si="0"/>
        <v>0</v>
      </c>
      <c r="DI5" s="92" t="str">
        <f t="shared" si="0"/>
        <v>-</v>
      </c>
      <c r="DJ5" s="96">
        <f t="shared" si="0"/>
        <v>0</v>
      </c>
      <c r="DK5" s="95">
        <f t="shared" si="0"/>
        <v>0</v>
      </c>
      <c r="DL5" s="92" t="str">
        <f t="shared" si="0"/>
        <v>-</v>
      </c>
      <c r="DM5" s="96">
        <f t="shared" si="0"/>
        <v>0</v>
      </c>
      <c r="DN5" s="95">
        <f t="shared" si="0"/>
        <v>0</v>
      </c>
      <c r="DO5" s="92" t="str">
        <f t="shared" si="0"/>
        <v>-</v>
      </c>
      <c r="DP5" s="96">
        <f t="shared" si="0"/>
        <v>0</v>
      </c>
    </row>
    <row r="6" spans="1:120" s="70" customFormat="1" ht="12.75" customHeight="1" thickBot="1">
      <c r="A6" s="180" t="s">
        <v>114</v>
      </c>
      <c r="B6" s="97"/>
      <c r="C6" s="79" t="str">
        <f>IF(B7="","",IF(B7&gt;D7,"○",IF(B7&lt;D7,"●","△")))</f>
        <v/>
      </c>
      <c r="D6" s="81"/>
      <c r="E6" s="193"/>
      <c r="F6" s="193"/>
      <c r="G6" s="193"/>
      <c r="H6" s="79"/>
      <c r="I6" s="79" t="str">
        <f>IF(H7="","",IF(H6+H7&gt;J6+J7,"○",IF(H6+H7&lt;J6+J7,"●","△")))</f>
        <v/>
      </c>
      <c r="J6" s="81"/>
      <c r="K6" s="78"/>
      <c r="L6" s="79" t="str">
        <f>IF(K7="","",IF(K6+K7&gt;M6+M7,"○",IF(K6+K7&lt;M6+M7,"●","△")))</f>
        <v/>
      </c>
      <c r="M6" s="80"/>
      <c r="N6" s="79"/>
      <c r="O6" s="79" t="str">
        <f>IF(N7="","",IF(N7&gt;P7,"○",IF(N7&lt;P7,"●","△")))</f>
        <v/>
      </c>
      <c r="P6" s="81"/>
      <c r="Q6" s="78"/>
      <c r="R6" s="79" t="str">
        <f>IF(Q7="","",IF(Q7&gt;S7,"○",IF(Q7&lt;S7,"●","△")))</f>
        <v/>
      </c>
      <c r="S6" s="80"/>
      <c r="T6" s="79"/>
      <c r="U6" s="79" t="str">
        <f>IF(T7="","",IF(T7&gt;V7,"○",IF(T7&lt;V7,"●","△")))</f>
        <v/>
      </c>
      <c r="V6" s="81"/>
      <c r="W6" s="78"/>
      <c r="X6" s="79" t="str">
        <f>IF(W7="","",IF(W6+W7&gt;Y6+Y7,"○",IF(W6+W7&lt;Y6+Y7,"●","△")))</f>
        <v/>
      </c>
      <c r="Y6" s="80"/>
      <c r="Z6" s="79"/>
      <c r="AA6" s="79" t="str">
        <f>IF(Z7="","",IF(Z7&gt;AB7,"○",IF(Z7&lt;AB7,"●","△")))</f>
        <v/>
      </c>
      <c r="AB6" s="81"/>
      <c r="AC6" s="78"/>
      <c r="AD6" s="79" t="str">
        <f>IF(AC7="","",IF(AC7&gt;AE7,"○",IF(AC7&lt;AE7,"●","△")))</f>
        <v/>
      </c>
      <c r="AE6" s="80"/>
      <c r="AF6" s="79"/>
      <c r="AG6" s="79" t="str">
        <f>IF(AF7="","",IF(AF7&gt;AH7,"○",IF(AF7&lt;AH7,"●","△")))</f>
        <v/>
      </c>
      <c r="AH6" s="81"/>
      <c r="AI6" s="78"/>
      <c r="AJ6" s="79" t="str">
        <f>IF(AI7="","",IF(AI7&gt;AK7,"○",IF(AI7&lt;AK7,"●","△")))</f>
        <v/>
      </c>
      <c r="AK6" s="81"/>
      <c r="AL6" s="78"/>
      <c r="AM6" s="79" t="str">
        <f>IF(AL7="","",IF(AL7&gt;AN7,"○",IF(AL7&lt;AN7,"●","△")))</f>
        <v/>
      </c>
      <c r="AN6" s="81"/>
      <c r="AO6" s="78"/>
      <c r="AP6" s="79" t="str">
        <f>IF(AO7="","",IF(AO7&gt;AQ7,"○",IF(AO7&lt;AQ7,"●","△")))</f>
        <v/>
      </c>
      <c r="AQ6" s="81"/>
      <c r="AR6" s="78"/>
      <c r="AS6" s="79" t="str">
        <f>IF(AR7="","",IF(AR7&gt;AT7,"○",IF(AR7&lt;AT7,"●","△")))</f>
        <v/>
      </c>
      <c r="AT6" s="81"/>
      <c r="AU6" s="78"/>
      <c r="AV6" s="79" t="str">
        <f>IF(AU7="","",IF(AU7&gt;AW7,"○",IF(AU7&lt;AW7,"●","△")))</f>
        <v/>
      </c>
      <c r="AW6" s="81"/>
      <c r="AX6" s="78"/>
      <c r="AY6" s="79" t="str">
        <f>IF(AX7="","",IF(AX7&gt;AZ7,"○",IF(AX7&lt;AZ7,"●","△")))</f>
        <v/>
      </c>
      <c r="AZ6" s="81"/>
      <c r="BA6" s="184"/>
      <c r="BB6" s="196">
        <f>SUM(BR6:DP6)</f>
        <v>0</v>
      </c>
      <c r="BC6" s="195"/>
      <c r="BD6" s="195"/>
      <c r="BE6" s="195"/>
      <c r="BF6" s="196">
        <f>BR7+BU7+BX7+CA7+CD7+CG7+CJ7+CM7+CP7+CS7+CV7+CY7+DB7+DE7+DH7+DK7+DN7</f>
        <v>0</v>
      </c>
      <c r="BG6" s="196">
        <f>BT7+BW7+BZ7++CO7+CR7+CU7+CX7+DA7+DD7+DG7+DJ7+DM7+DP7+CC7+CF7+CI7+CL7</f>
        <v>0</v>
      </c>
      <c r="BH6" s="200">
        <f>BF6-BG6</f>
        <v>0</v>
      </c>
      <c r="BI6" s="185">
        <f>RANK(BP6,BP$4:BP$21,0)</f>
        <v>1</v>
      </c>
      <c r="BP6" s="211">
        <f>BB6*10000+BH6*100+BF6</f>
        <v>0</v>
      </c>
      <c r="BR6" s="85"/>
      <c r="BS6" s="93">
        <f>IF(C6="",0,IF(C6="○",3,IF(C6="△",1,0)))</f>
        <v>0</v>
      </c>
      <c r="BT6" s="86"/>
      <c r="BU6" s="98"/>
      <c r="BV6" s="99"/>
      <c r="BW6" s="100"/>
      <c r="BX6" s="93"/>
      <c r="BY6" s="93">
        <f>IF(I6="",0,IF(I6="○",3,IF(I6="△",1,0)))</f>
        <v>0</v>
      </c>
      <c r="BZ6" s="93"/>
      <c r="CA6" s="91"/>
      <c r="CB6" s="93">
        <f>IF(L6="",0,IF(L6="○",3,IF(L6="△",1,0)))</f>
        <v>0</v>
      </c>
      <c r="CC6" s="93"/>
      <c r="CD6" s="91"/>
      <c r="CE6" s="93">
        <f>IF(O6="",0,IF(O6="○",3,IF(O6="△",1,0)))</f>
        <v>0</v>
      </c>
      <c r="CF6" s="94"/>
      <c r="CG6" s="91"/>
      <c r="CH6" s="93">
        <f>IF(R6="",0,IF(R6="○",3,IF(R6="△",1,0)))</f>
        <v>0</v>
      </c>
      <c r="CI6" s="94"/>
      <c r="CJ6" s="91"/>
      <c r="CK6" s="93">
        <f>IF(U6="",0,IF(U6="○",3,IF(U6="△",1,0)))</f>
        <v>0</v>
      </c>
      <c r="CL6" s="94"/>
      <c r="CM6" s="91"/>
      <c r="CN6" s="93">
        <f>IF(X6="",0,IF(X6="○",3,IF(X6="△",1,0)))</f>
        <v>0</v>
      </c>
      <c r="CO6" s="94"/>
      <c r="CP6" s="91"/>
      <c r="CQ6" s="93">
        <f>IF(AA6="",0,IF(AA6="○",3,IF(AA6="△",1,0)))</f>
        <v>0</v>
      </c>
      <c r="CR6" s="94"/>
      <c r="CS6" s="91"/>
      <c r="CT6" s="93">
        <f>IF(AD6="",0,IF(AD6="○",3,IF(AD6="△",1,0)))</f>
        <v>0</v>
      </c>
      <c r="CU6" s="94"/>
      <c r="CV6" s="91"/>
      <c r="CW6" s="93">
        <f>IF(AG6="",0,IF(AG6="○",3,IF(AG6="△",1,0)))</f>
        <v>0</v>
      </c>
      <c r="CX6" s="94"/>
      <c r="CY6" s="91"/>
      <c r="CZ6" s="93">
        <f>IF(AJ6="",0,IF(AJ6="○",3,IF(AJ6="△",1,0)))</f>
        <v>0</v>
      </c>
      <c r="DA6" s="94"/>
      <c r="DB6" s="91"/>
      <c r="DC6" s="93">
        <f>IF(AM6="",0,IF(AM6="○",3,IF(AM6="△",1,0)))</f>
        <v>0</v>
      </c>
      <c r="DD6" s="94"/>
      <c r="DE6" s="91"/>
      <c r="DF6" s="93">
        <f>IF(AP6="",0,IF(AP6="○",3,IF(AP6="△",1,0)))</f>
        <v>0</v>
      </c>
      <c r="DG6" s="94"/>
      <c r="DH6" s="91"/>
      <c r="DI6" s="93">
        <f>IF(AS6="",0,IF(AS6="○",3,IF(AS6="△",1,0)))</f>
        <v>0</v>
      </c>
      <c r="DJ6" s="94"/>
      <c r="DK6" s="91"/>
      <c r="DL6" s="93">
        <f>IF(AV6="",0,IF(AV6="○",3,IF(AV6="△",1,0)))</f>
        <v>0</v>
      </c>
      <c r="DM6" s="94"/>
      <c r="DN6" s="91"/>
      <c r="DO6" s="93">
        <f>IF(AY6="",0,IF(AY6="○",3,IF(AY6="△",1,0)))</f>
        <v>0</v>
      </c>
      <c r="DP6" s="94"/>
    </row>
    <row r="7" spans="1:120" s="70" customFormat="1" ht="12.75" customHeight="1" thickTop="1">
      <c r="A7" s="180"/>
      <c r="B7" s="101"/>
      <c r="C7" s="89" t="s">
        <v>167</v>
      </c>
      <c r="D7" s="89"/>
      <c r="E7" s="193"/>
      <c r="F7" s="193"/>
      <c r="G7" s="193"/>
      <c r="H7" s="89"/>
      <c r="I7" s="89" t="s">
        <v>167</v>
      </c>
      <c r="J7" s="89"/>
      <c r="K7" s="88"/>
      <c r="L7" s="89" t="s">
        <v>167</v>
      </c>
      <c r="M7" s="90"/>
      <c r="N7" s="89"/>
      <c r="O7" s="89" t="s">
        <v>167</v>
      </c>
      <c r="P7" s="89"/>
      <c r="Q7" s="88"/>
      <c r="R7" s="89" t="s">
        <v>167</v>
      </c>
      <c r="S7" s="90"/>
      <c r="T7" s="89"/>
      <c r="U7" s="89" t="s">
        <v>167</v>
      </c>
      <c r="V7" s="89"/>
      <c r="W7" s="88"/>
      <c r="X7" s="89" t="s">
        <v>167</v>
      </c>
      <c r="Y7" s="90"/>
      <c r="Z7" s="89"/>
      <c r="AA7" s="89" t="s">
        <v>167</v>
      </c>
      <c r="AB7" s="89"/>
      <c r="AC7" s="88"/>
      <c r="AD7" s="89" t="s">
        <v>167</v>
      </c>
      <c r="AE7" s="90"/>
      <c r="AF7" s="89"/>
      <c r="AG7" s="89" t="s">
        <v>167</v>
      </c>
      <c r="AH7" s="89"/>
      <c r="AI7" s="88"/>
      <c r="AJ7" s="89" t="s">
        <v>167</v>
      </c>
      <c r="AK7" s="89"/>
      <c r="AL7" s="88"/>
      <c r="AM7" s="89" t="s">
        <v>167</v>
      </c>
      <c r="AN7" s="89"/>
      <c r="AO7" s="88"/>
      <c r="AP7" s="89" t="s">
        <v>167</v>
      </c>
      <c r="AQ7" s="89"/>
      <c r="AR7" s="88"/>
      <c r="AS7" s="89" t="s">
        <v>167</v>
      </c>
      <c r="AT7" s="89"/>
      <c r="AU7" s="88"/>
      <c r="AV7" s="89" t="s">
        <v>167</v>
      </c>
      <c r="AW7" s="89"/>
      <c r="AX7" s="88"/>
      <c r="AY7" s="89" t="s">
        <v>167</v>
      </c>
      <c r="AZ7" s="89"/>
      <c r="BA7" s="184"/>
      <c r="BB7" s="203"/>
      <c r="BC7" s="196"/>
      <c r="BD7" s="196"/>
      <c r="BE7" s="196"/>
      <c r="BF7" s="184"/>
      <c r="BG7" s="184"/>
      <c r="BH7" s="200"/>
      <c r="BI7" s="200"/>
      <c r="BP7" s="211"/>
      <c r="BR7" s="95">
        <f>BW5</f>
        <v>0</v>
      </c>
      <c r="BS7" s="92" t="str">
        <f>C7</f>
        <v>-</v>
      </c>
      <c r="BT7" s="92">
        <f>BU5</f>
        <v>0</v>
      </c>
      <c r="BU7" s="102"/>
      <c r="BV7" s="103"/>
      <c r="BW7" s="104"/>
      <c r="BX7" s="91">
        <f t="shared" ref="BX7:DP7" si="1">H7</f>
        <v>0</v>
      </c>
      <c r="BY7" s="93" t="str">
        <f t="shared" si="1"/>
        <v>-</v>
      </c>
      <c r="BZ7" s="96">
        <f t="shared" si="1"/>
        <v>0</v>
      </c>
      <c r="CA7" s="95">
        <f t="shared" si="1"/>
        <v>0</v>
      </c>
      <c r="CB7" s="92" t="str">
        <f t="shared" si="1"/>
        <v>-</v>
      </c>
      <c r="CC7" s="96">
        <f t="shared" si="1"/>
        <v>0</v>
      </c>
      <c r="CD7" s="95">
        <f t="shared" si="1"/>
        <v>0</v>
      </c>
      <c r="CE7" s="92" t="str">
        <f t="shared" si="1"/>
        <v>-</v>
      </c>
      <c r="CF7" s="96">
        <f t="shared" si="1"/>
        <v>0</v>
      </c>
      <c r="CG7" s="95">
        <f t="shared" si="1"/>
        <v>0</v>
      </c>
      <c r="CH7" s="92" t="str">
        <f t="shared" si="1"/>
        <v>-</v>
      </c>
      <c r="CI7" s="96">
        <f t="shared" si="1"/>
        <v>0</v>
      </c>
      <c r="CJ7" s="95">
        <f t="shared" si="1"/>
        <v>0</v>
      </c>
      <c r="CK7" s="92" t="str">
        <f t="shared" si="1"/>
        <v>-</v>
      </c>
      <c r="CL7" s="96">
        <f t="shared" si="1"/>
        <v>0</v>
      </c>
      <c r="CM7" s="95">
        <f t="shared" si="1"/>
        <v>0</v>
      </c>
      <c r="CN7" s="92" t="str">
        <f t="shared" si="1"/>
        <v>-</v>
      </c>
      <c r="CO7" s="96">
        <f t="shared" si="1"/>
        <v>0</v>
      </c>
      <c r="CP7" s="95">
        <f t="shared" si="1"/>
        <v>0</v>
      </c>
      <c r="CQ7" s="92" t="str">
        <f t="shared" si="1"/>
        <v>-</v>
      </c>
      <c r="CR7" s="96">
        <f t="shared" si="1"/>
        <v>0</v>
      </c>
      <c r="CS7" s="95">
        <f t="shared" si="1"/>
        <v>0</v>
      </c>
      <c r="CT7" s="92" t="str">
        <f t="shared" si="1"/>
        <v>-</v>
      </c>
      <c r="CU7" s="96">
        <f t="shared" si="1"/>
        <v>0</v>
      </c>
      <c r="CV7" s="95">
        <f t="shared" si="1"/>
        <v>0</v>
      </c>
      <c r="CW7" s="92" t="str">
        <f t="shared" si="1"/>
        <v>-</v>
      </c>
      <c r="CX7" s="96">
        <f t="shared" si="1"/>
        <v>0</v>
      </c>
      <c r="CY7" s="95">
        <f t="shared" si="1"/>
        <v>0</v>
      </c>
      <c r="CZ7" s="92" t="str">
        <f t="shared" si="1"/>
        <v>-</v>
      </c>
      <c r="DA7" s="96">
        <f t="shared" si="1"/>
        <v>0</v>
      </c>
      <c r="DB7" s="95">
        <f t="shared" si="1"/>
        <v>0</v>
      </c>
      <c r="DC7" s="92" t="str">
        <f t="shared" si="1"/>
        <v>-</v>
      </c>
      <c r="DD7" s="96">
        <f t="shared" si="1"/>
        <v>0</v>
      </c>
      <c r="DE7" s="95">
        <f t="shared" si="1"/>
        <v>0</v>
      </c>
      <c r="DF7" s="92" t="str">
        <f t="shared" si="1"/>
        <v>-</v>
      </c>
      <c r="DG7" s="96">
        <f t="shared" si="1"/>
        <v>0</v>
      </c>
      <c r="DH7" s="95">
        <f t="shared" si="1"/>
        <v>0</v>
      </c>
      <c r="DI7" s="92" t="str">
        <f t="shared" si="1"/>
        <v>-</v>
      </c>
      <c r="DJ7" s="96">
        <f t="shared" si="1"/>
        <v>0</v>
      </c>
      <c r="DK7" s="95">
        <f t="shared" si="1"/>
        <v>0</v>
      </c>
      <c r="DL7" s="92" t="str">
        <f t="shared" si="1"/>
        <v>-</v>
      </c>
      <c r="DM7" s="96">
        <f t="shared" si="1"/>
        <v>0</v>
      </c>
      <c r="DN7" s="95">
        <f t="shared" si="1"/>
        <v>0</v>
      </c>
      <c r="DO7" s="92" t="str">
        <f t="shared" si="1"/>
        <v>-</v>
      </c>
      <c r="DP7" s="96">
        <f t="shared" si="1"/>
        <v>0</v>
      </c>
    </row>
    <row r="8" spans="1:120" s="70" customFormat="1" ht="12.75" customHeight="1">
      <c r="A8" s="180" t="s">
        <v>169</v>
      </c>
      <c r="B8" s="97"/>
      <c r="C8" s="79" t="str">
        <f>IF(B9="","",IF(B9&gt;D9,"○",IF(B9&lt;D9,"●","△")))</f>
        <v/>
      </c>
      <c r="D8" s="81"/>
      <c r="E8" s="78"/>
      <c r="F8" s="79" t="str">
        <f>IF(E9="","",IF(E9&gt;G9,"○",IF(E9&lt;G9,"●","△")))</f>
        <v/>
      </c>
      <c r="G8" s="80"/>
      <c r="H8" s="186"/>
      <c r="I8" s="186"/>
      <c r="J8" s="186"/>
      <c r="K8" s="78"/>
      <c r="L8" s="79" t="str">
        <f>IF(K9="","",IF(K9&gt;M9,"○",IF(K9&lt;M9,"●","△")))</f>
        <v/>
      </c>
      <c r="M8" s="80"/>
      <c r="N8" s="79"/>
      <c r="O8" s="79" t="str">
        <f>IF(N9="","",IF(N9&gt;P9,"○",IF(N9&lt;P9,"●","△")))</f>
        <v/>
      </c>
      <c r="P8" s="81"/>
      <c r="Q8" s="78"/>
      <c r="R8" s="79" t="str">
        <f>IF(Q9="","",IF(Q8+Q9&gt;S8+S9,"○",IF(Q8+Q9&lt;S8+S9,"●","△")))</f>
        <v/>
      </c>
      <c r="S8" s="80"/>
      <c r="T8" s="79"/>
      <c r="U8" s="79" t="str">
        <f>IF(T9="","",IF(T9&gt;V9,"○",IF(T9&lt;V9,"●","△")))</f>
        <v/>
      </c>
      <c r="V8" s="81"/>
      <c r="W8" s="78"/>
      <c r="X8" s="79" t="str">
        <f>IF(W9="","",IF(W9&gt;Y9,"○",IF(W9&lt;Y9,"●","△")))</f>
        <v/>
      </c>
      <c r="Y8" s="80"/>
      <c r="Z8" s="79"/>
      <c r="AA8" s="79" t="str">
        <f>IF(Z9="","",IF(Z9&gt;AB9,"○",IF(Z9&lt;AB9,"●","△")))</f>
        <v/>
      </c>
      <c r="AB8" s="81"/>
      <c r="AC8" s="78"/>
      <c r="AD8" s="79" t="str">
        <f>IF(AC9="","",IF(AC9&gt;AE9,"○",IF(AC9&lt;AE9,"●","△")))</f>
        <v/>
      </c>
      <c r="AE8" s="80"/>
      <c r="AF8" s="79"/>
      <c r="AG8" s="79" t="str">
        <f>IF(AF9="","",IF(AF9&gt;AH9,"○",IF(AF9&lt;AH9,"●","△")))</f>
        <v/>
      </c>
      <c r="AH8" s="81"/>
      <c r="AI8" s="78"/>
      <c r="AJ8" s="79" t="str">
        <f>IF(AI9="","",IF(AI9&gt;AK9,"○",IF(AI9&lt;AK9,"●","△")))</f>
        <v/>
      </c>
      <c r="AK8" s="81"/>
      <c r="AL8" s="78"/>
      <c r="AM8" s="79" t="str">
        <f>IF(AL9="","",IF(AL9&gt;AN9,"○",IF(AL9&lt;AN9,"●","△")))</f>
        <v/>
      </c>
      <c r="AN8" s="81"/>
      <c r="AO8" s="78"/>
      <c r="AP8" s="79" t="str">
        <f>IF(AO9="","",IF(AO9&gt;AQ9,"○",IF(AO9&lt;AQ9,"●","△")))</f>
        <v/>
      </c>
      <c r="AQ8" s="81"/>
      <c r="AR8" s="78"/>
      <c r="AS8" s="79" t="str">
        <f>IF(AR9="","",IF(AR9&gt;AT9,"○",IF(AR9&lt;AT9,"●","△")))</f>
        <v/>
      </c>
      <c r="AT8" s="81"/>
      <c r="AU8" s="78"/>
      <c r="AV8" s="79" t="str">
        <f>IF(AU9="","",IF(AU9&gt;AW9,"○",IF(AU9&lt;AW9,"●","△")))</f>
        <v/>
      </c>
      <c r="AW8" s="81"/>
      <c r="AX8" s="78"/>
      <c r="AY8" s="79" t="str">
        <f>IF(AX9="","",IF(AX9&gt;AZ9,"○",IF(AX9&lt;AZ9,"●","△")))</f>
        <v/>
      </c>
      <c r="AZ8" s="81"/>
      <c r="BA8" s="195"/>
      <c r="BB8" s="195">
        <f>SUM(BR8:DP8)</f>
        <v>0</v>
      </c>
      <c r="BC8" s="195"/>
      <c r="BD8" s="195"/>
      <c r="BE8" s="195"/>
      <c r="BF8" s="195">
        <f>BR9+BU9+BX9+CA9+CD9+CG9+CJ9+CM9+CP9+CS9+CV9+CY9+DB9+DE9+DH9+DK9+DN9</f>
        <v>0</v>
      </c>
      <c r="BG8" s="195">
        <f>BT9+BW9+BZ9++CO9+CR9+CU9+CX9+DA9+DD9+DG9+DJ9+DM9+DP9+CC9+CF9+CI9+CL9</f>
        <v>0</v>
      </c>
      <c r="BH8" s="197">
        <f>BF8-BG8</f>
        <v>0</v>
      </c>
      <c r="BI8" s="201">
        <f>RANK(BP8,BP$4:BP$21,0)</f>
        <v>1</v>
      </c>
      <c r="BP8" s="211">
        <f>BB8*10000+BH8*100+BF8</f>
        <v>0</v>
      </c>
      <c r="BR8" s="91"/>
      <c r="BS8" s="93">
        <f>IF(C8="",0,IF(C8="○",3,IF(C8="△",1,0)))</f>
        <v>0</v>
      </c>
      <c r="BT8" s="93"/>
      <c r="BU8" s="91"/>
      <c r="BV8" s="93">
        <f>IF(F8="",0,IF(F8="○",3,IF(F8="△",1,0)))</f>
        <v>0</v>
      </c>
      <c r="BW8" s="94"/>
      <c r="BX8" s="85"/>
      <c r="BY8" s="86"/>
      <c r="BZ8" s="94"/>
      <c r="CA8" s="91"/>
      <c r="CB8" s="93">
        <f>IF(L8="",0,IF(L8="○",3,IF(L8="△",1,0)))</f>
        <v>0</v>
      </c>
      <c r="CC8" s="93"/>
      <c r="CD8" s="91"/>
      <c r="CE8" s="93">
        <f>IF(O8="",0,IF(O8="○",3,IF(O8="△",1,0)))</f>
        <v>0</v>
      </c>
      <c r="CF8" s="94"/>
      <c r="CG8" s="91"/>
      <c r="CH8" s="93">
        <f>IF(R8="",0,IF(R8="○",3,IF(R8="△",1,0)))</f>
        <v>0</v>
      </c>
      <c r="CI8" s="94"/>
      <c r="CJ8" s="91"/>
      <c r="CK8" s="93">
        <f>IF(U8="",0,IF(U8="○",3,IF(U8="△",1,0)))</f>
        <v>0</v>
      </c>
      <c r="CL8" s="94"/>
      <c r="CM8" s="91"/>
      <c r="CN8" s="93">
        <f>IF(X8="",0,IF(X8="○",3,IF(X8="△",1,0)))</f>
        <v>0</v>
      </c>
      <c r="CO8" s="94"/>
      <c r="CP8" s="91"/>
      <c r="CQ8" s="93">
        <f>IF(AA8="",0,IF(AA8="○",3,IF(AA8="△",1,0)))</f>
        <v>0</v>
      </c>
      <c r="CR8" s="94"/>
      <c r="CS8" s="91"/>
      <c r="CT8" s="93">
        <f>IF(AD8="",0,IF(AD8="○",3,IF(AD8="△",1,0)))</f>
        <v>0</v>
      </c>
      <c r="CU8" s="94"/>
      <c r="CV8" s="91"/>
      <c r="CW8" s="93">
        <f>IF(AG8="",0,IF(AG8="○",3,IF(AG8="△",1,0)))</f>
        <v>0</v>
      </c>
      <c r="CX8" s="94"/>
      <c r="CY8" s="91"/>
      <c r="CZ8" s="93">
        <f>IF(AJ8="",0,IF(AJ8="○",3,IF(AJ8="△",1,0)))</f>
        <v>0</v>
      </c>
      <c r="DA8" s="94"/>
      <c r="DB8" s="91"/>
      <c r="DC8" s="93">
        <f>IF(AM8="",0,IF(AM8="○",3,IF(AM8="△",1,0)))</f>
        <v>0</v>
      </c>
      <c r="DD8" s="94"/>
      <c r="DE8" s="91"/>
      <c r="DF8" s="93">
        <f>IF(AP8="",0,IF(AP8="○",3,IF(AP8="△",1,0)))</f>
        <v>0</v>
      </c>
      <c r="DG8" s="94"/>
      <c r="DH8" s="91"/>
      <c r="DI8" s="93">
        <f>IF(AS8="",0,IF(AS8="○",3,IF(AS8="△",1,0)))</f>
        <v>0</v>
      </c>
      <c r="DJ8" s="94"/>
      <c r="DK8" s="91"/>
      <c r="DL8" s="93">
        <f>IF(AV8="",0,IF(AV8="○",3,IF(AV8="△",1,0)))</f>
        <v>0</v>
      </c>
      <c r="DM8" s="94"/>
      <c r="DN8" s="91"/>
      <c r="DO8" s="93">
        <f>IF(AY8="",0,IF(AY8="○",3,IF(AY8="△",1,0)))</f>
        <v>0</v>
      </c>
      <c r="DP8" s="94"/>
    </row>
    <row r="9" spans="1:120" s="70" customFormat="1" ht="12.75" customHeight="1">
      <c r="A9" s="180"/>
      <c r="B9" s="101"/>
      <c r="C9" s="89" t="s">
        <v>167</v>
      </c>
      <c r="D9" s="89"/>
      <c r="E9" s="88"/>
      <c r="F9" s="89" t="s">
        <v>167</v>
      </c>
      <c r="G9" s="90"/>
      <c r="H9" s="186"/>
      <c r="I9" s="186"/>
      <c r="J9" s="186"/>
      <c r="K9" s="88"/>
      <c r="L9" s="89" t="s">
        <v>167</v>
      </c>
      <c r="M9" s="90"/>
      <c r="N9" s="88"/>
      <c r="O9" s="89" t="s">
        <v>167</v>
      </c>
      <c r="P9" s="89"/>
      <c r="Q9" s="105"/>
      <c r="R9" s="89" t="s">
        <v>167</v>
      </c>
      <c r="S9" s="90"/>
      <c r="T9" s="89"/>
      <c r="U9" s="89" t="s">
        <v>167</v>
      </c>
      <c r="V9" s="89"/>
      <c r="W9" s="88"/>
      <c r="X9" s="89" t="s">
        <v>167</v>
      </c>
      <c r="Y9" s="90"/>
      <c r="Z9" s="89"/>
      <c r="AA9" s="89" t="s">
        <v>167</v>
      </c>
      <c r="AB9" s="89"/>
      <c r="AC9" s="88"/>
      <c r="AD9" s="89" t="s">
        <v>167</v>
      </c>
      <c r="AE9" s="90"/>
      <c r="AF9" s="89"/>
      <c r="AG9" s="89" t="s">
        <v>167</v>
      </c>
      <c r="AH9" s="89"/>
      <c r="AI9" s="88"/>
      <c r="AJ9" s="89" t="s">
        <v>167</v>
      </c>
      <c r="AK9" s="89"/>
      <c r="AL9" s="88"/>
      <c r="AM9" s="89" t="s">
        <v>167</v>
      </c>
      <c r="AN9" s="89"/>
      <c r="AO9" s="88"/>
      <c r="AP9" s="89" t="s">
        <v>167</v>
      </c>
      <c r="AQ9" s="89"/>
      <c r="AR9" s="88"/>
      <c r="AS9" s="89" t="s">
        <v>167</v>
      </c>
      <c r="AT9" s="89"/>
      <c r="AU9" s="88"/>
      <c r="AV9" s="89" t="s">
        <v>167</v>
      </c>
      <c r="AW9" s="89"/>
      <c r="AX9" s="88"/>
      <c r="AY9" s="89" t="s">
        <v>167</v>
      </c>
      <c r="AZ9" s="89"/>
      <c r="BA9" s="196"/>
      <c r="BB9" s="196"/>
      <c r="BC9" s="196"/>
      <c r="BD9" s="196"/>
      <c r="BE9" s="196"/>
      <c r="BF9" s="196"/>
      <c r="BG9" s="196"/>
      <c r="BH9" s="200"/>
      <c r="BI9" s="202"/>
      <c r="BP9" s="211"/>
      <c r="BR9" s="91">
        <f>BZ5</f>
        <v>0</v>
      </c>
      <c r="BS9" s="92" t="str">
        <f>C9</f>
        <v>-</v>
      </c>
      <c r="BT9" s="92">
        <f>BX5</f>
        <v>0</v>
      </c>
      <c r="BU9" s="95">
        <f>BZ7</f>
        <v>0</v>
      </c>
      <c r="BV9" s="92" t="str">
        <f>F9</f>
        <v>-</v>
      </c>
      <c r="BW9" s="94">
        <f>BX7</f>
        <v>0</v>
      </c>
      <c r="BX9" s="95"/>
      <c r="BY9" s="92"/>
      <c r="BZ9" s="96"/>
      <c r="CA9" s="91">
        <f t="shared" ref="CA9:DP9" si="2">K9</f>
        <v>0</v>
      </c>
      <c r="CB9" s="93" t="str">
        <f t="shared" si="2"/>
        <v>-</v>
      </c>
      <c r="CC9" s="94">
        <f t="shared" si="2"/>
        <v>0</v>
      </c>
      <c r="CD9" s="91">
        <f t="shared" si="2"/>
        <v>0</v>
      </c>
      <c r="CE9" s="92" t="str">
        <f t="shared" si="2"/>
        <v>-</v>
      </c>
      <c r="CF9" s="96">
        <f t="shared" si="2"/>
        <v>0</v>
      </c>
      <c r="CG9" s="95">
        <f t="shared" si="2"/>
        <v>0</v>
      </c>
      <c r="CH9" s="92" t="str">
        <f t="shared" si="2"/>
        <v>-</v>
      </c>
      <c r="CI9" s="94">
        <f t="shared" si="2"/>
        <v>0</v>
      </c>
      <c r="CJ9" s="95">
        <f t="shared" si="2"/>
        <v>0</v>
      </c>
      <c r="CK9" s="92" t="str">
        <f t="shared" si="2"/>
        <v>-</v>
      </c>
      <c r="CL9" s="94">
        <f t="shared" si="2"/>
        <v>0</v>
      </c>
      <c r="CM9" s="95">
        <f t="shared" si="2"/>
        <v>0</v>
      </c>
      <c r="CN9" s="92" t="str">
        <f t="shared" si="2"/>
        <v>-</v>
      </c>
      <c r="CO9" s="94">
        <f t="shared" si="2"/>
        <v>0</v>
      </c>
      <c r="CP9" s="95">
        <f t="shared" si="2"/>
        <v>0</v>
      </c>
      <c r="CQ9" s="92" t="str">
        <f t="shared" si="2"/>
        <v>-</v>
      </c>
      <c r="CR9" s="94">
        <f t="shared" si="2"/>
        <v>0</v>
      </c>
      <c r="CS9" s="95">
        <f t="shared" si="2"/>
        <v>0</v>
      </c>
      <c r="CT9" s="92" t="str">
        <f t="shared" si="2"/>
        <v>-</v>
      </c>
      <c r="CU9" s="94">
        <f t="shared" si="2"/>
        <v>0</v>
      </c>
      <c r="CV9" s="95">
        <f t="shared" si="2"/>
        <v>0</v>
      </c>
      <c r="CW9" s="92" t="str">
        <f t="shared" si="2"/>
        <v>-</v>
      </c>
      <c r="CX9" s="94">
        <f t="shared" si="2"/>
        <v>0</v>
      </c>
      <c r="CY9" s="95">
        <f t="shared" si="2"/>
        <v>0</v>
      </c>
      <c r="CZ9" s="92" t="str">
        <f t="shared" si="2"/>
        <v>-</v>
      </c>
      <c r="DA9" s="94">
        <f t="shared" si="2"/>
        <v>0</v>
      </c>
      <c r="DB9" s="95">
        <f t="shared" si="2"/>
        <v>0</v>
      </c>
      <c r="DC9" s="92" t="str">
        <f t="shared" si="2"/>
        <v>-</v>
      </c>
      <c r="DD9" s="94">
        <f t="shared" si="2"/>
        <v>0</v>
      </c>
      <c r="DE9" s="95">
        <f t="shared" si="2"/>
        <v>0</v>
      </c>
      <c r="DF9" s="92" t="str">
        <f t="shared" si="2"/>
        <v>-</v>
      </c>
      <c r="DG9" s="94">
        <f t="shared" si="2"/>
        <v>0</v>
      </c>
      <c r="DH9" s="95">
        <f t="shared" si="2"/>
        <v>0</v>
      </c>
      <c r="DI9" s="92" t="str">
        <f t="shared" si="2"/>
        <v>-</v>
      </c>
      <c r="DJ9" s="94">
        <f t="shared" si="2"/>
        <v>0</v>
      </c>
      <c r="DK9" s="95">
        <f t="shared" si="2"/>
        <v>0</v>
      </c>
      <c r="DL9" s="92" t="str">
        <f t="shared" si="2"/>
        <v>-</v>
      </c>
      <c r="DM9" s="94">
        <f t="shared" si="2"/>
        <v>0</v>
      </c>
      <c r="DN9" s="95">
        <f t="shared" si="2"/>
        <v>0</v>
      </c>
      <c r="DO9" s="92" t="str">
        <f t="shared" si="2"/>
        <v>-</v>
      </c>
      <c r="DP9" s="94">
        <f t="shared" si="2"/>
        <v>0</v>
      </c>
    </row>
    <row r="10" spans="1:120" s="70" customFormat="1" ht="12.75" customHeight="1">
      <c r="A10" s="180" t="s">
        <v>111</v>
      </c>
      <c r="B10" s="106" t="str">
        <f>IF(M4="","",M4)</f>
        <v/>
      </c>
      <c r="C10" s="107" t="str">
        <f>IF(B11="","",IF(B11&gt;D11,"○",IF(B11&lt;D11,"●","△")))</f>
        <v/>
      </c>
      <c r="D10" s="108" t="str">
        <f>IF(K4="","",K4)</f>
        <v/>
      </c>
      <c r="E10" s="109"/>
      <c r="F10" s="107" t="str">
        <f>IF(E11="","",IF(E10+E11&gt;G10+G11,"○",IF(E10+E11&lt;G10+G11,"●","△")))</f>
        <v/>
      </c>
      <c r="G10" s="110"/>
      <c r="H10" s="79"/>
      <c r="I10" s="79" t="str">
        <f>IF(H11="","",IF(H11&gt;J11,"○",IF(H11&lt;J11,"●","△")))</f>
        <v/>
      </c>
      <c r="J10" s="81"/>
      <c r="K10" s="193"/>
      <c r="L10" s="193"/>
      <c r="M10" s="193"/>
      <c r="N10" s="79"/>
      <c r="O10" s="79" t="str">
        <f>IF(N11="","",IF(N11&gt;P11,"○",IF(N11&lt;P11,"●","△")))</f>
        <v/>
      </c>
      <c r="P10" s="81"/>
      <c r="Q10" s="78"/>
      <c r="R10" s="79" t="str">
        <f>IF(Q11="","",IF(Q11&gt;S11,"○",IF(Q11&lt;S11,"●","△")))</f>
        <v/>
      </c>
      <c r="S10" s="80"/>
      <c r="T10" s="79"/>
      <c r="U10" s="79" t="str">
        <f>IF(T11="","",IF(T11&gt;V11,"○",IF(T11&lt;V11,"●","△")))</f>
        <v/>
      </c>
      <c r="V10" s="81"/>
      <c r="W10" s="78"/>
      <c r="X10" s="79" t="str">
        <f>IF(W11="","",IF(W10+W11&gt;Y10+Y11,"○",IF(W10+W11&lt;Y10+Y11,"●","△")))</f>
        <v/>
      </c>
      <c r="Y10" s="80"/>
      <c r="Z10" s="79"/>
      <c r="AA10" s="79" t="str">
        <f>IF(Z11="","",IF(Z11&gt;AB11,"○",IF(Z11&lt;AB11,"●","△")))</f>
        <v/>
      </c>
      <c r="AB10" s="81"/>
      <c r="AC10" s="78"/>
      <c r="AD10" s="79" t="str">
        <f>IF(AC11="","",IF(AC11&gt;AE11,"○",IF(AC11&lt;AE11,"●","△")))</f>
        <v/>
      </c>
      <c r="AE10" s="80"/>
      <c r="AF10" s="79"/>
      <c r="AG10" s="79" t="str">
        <f>IF(AF11="","",IF(AF11&gt;AH11,"○",IF(AF11&lt;AH11,"●","△")))</f>
        <v/>
      </c>
      <c r="AH10" s="81"/>
      <c r="AI10" s="78"/>
      <c r="AJ10" s="79" t="str">
        <f>IF(AI11="","",IF(AI11&gt;AK11,"○",IF(AI11&lt;AK11,"●","△")))</f>
        <v/>
      </c>
      <c r="AK10" s="81"/>
      <c r="AL10" s="78"/>
      <c r="AM10" s="79" t="str">
        <f>IF(AL11="","",IF(AL11&gt;AN11,"○",IF(AL11&lt;AN11,"●","△")))</f>
        <v/>
      </c>
      <c r="AN10" s="81"/>
      <c r="AO10" s="78"/>
      <c r="AP10" s="79" t="str">
        <f>IF(AO11="","",IF(AO11&gt;AQ11,"○",IF(AO11&lt;AQ11,"●","△")))</f>
        <v/>
      </c>
      <c r="AQ10" s="81"/>
      <c r="AR10" s="78"/>
      <c r="AS10" s="79" t="str">
        <f>IF(AR11="","",IF(AR11&gt;AT11,"○",IF(AR11&lt;AT11,"●","△")))</f>
        <v/>
      </c>
      <c r="AT10" s="81"/>
      <c r="AU10" s="78"/>
      <c r="AV10" s="79" t="str">
        <f>IF(AU11="","",IF(AU11&gt;AW11,"○",IF(AU11&lt;AW11,"●","△")))</f>
        <v/>
      </c>
      <c r="AW10" s="81"/>
      <c r="AX10" s="78"/>
      <c r="AY10" s="79" t="str">
        <f>IF(AX11="","",IF(AX11&gt;AZ11,"○",IF(AX11&lt;AZ11,"●","△")))</f>
        <v/>
      </c>
      <c r="AZ10" s="81"/>
      <c r="BA10" s="195"/>
      <c r="BB10" s="195">
        <f>SUM(BR10:DP10)</f>
        <v>0</v>
      </c>
      <c r="BC10" s="195"/>
      <c r="BD10" s="195"/>
      <c r="BE10" s="195"/>
      <c r="BF10" s="195">
        <f>BR11+BU11+BX11+CA11+CD11+CG11+CJ11+CM11+CP11+CS11+CV11+CY11+DB11+DE11+DH11+DK11+DN11</f>
        <v>0</v>
      </c>
      <c r="BG10" s="195">
        <f>BT11+BW11+BZ11++CO11+CR11+CU11+CX11+DA11+DD11+DG11+DJ11+DM11+DP11+CC11+CF11+CI11+CL11</f>
        <v>0</v>
      </c>
      <c r="BH10" s="197">
        <f>BF10-BG10</f>
        <v>0</v>
      </c>
      <c r="BI10" s="201">
        <f>RANK(BP10,BP$4:BP$21,0)</f>
        <v>1</v>
      </c>
      <c r="BP10" s="211">
        <f>BB10*10000+BH10*100+BF10</f>
        <v>0</v>
      </c>
      <c r="BR10" s="85"/>
      <c r="BS10" s="93">
        <f>IF(C10="",0,IF(C10="○",3,IF(C10="△",1,0)))</f>
        <v>0</v>
      </c>
      <c r="BT10" s="93"/>
      <c r="BU10" s="91"/>
      <c r="BV10" s="93">
        <f>IF(F10="",0,IF(F10="○",3,IF(F10="△",1,0)))</f>
        <v>0</v>
      </c>
      <c r="BW10" s="87"/>
      <c r="BX10" s="86"/>
      <c r="BY10" s="93">
        <f>IF(I10="",0,IF(I10="○",3,IF(I10="△",1,0)))</f>
        <v>0</v>
      </c>
      <c r="BZ10" s="86"/>
      <c r="CA10" s="85"/>
      <c r="CB10" s="86"/>
      <c r="CC10" s="86"/>
      <c r="CD10" s="85"/>
      <c r="CE10" s="93">
        <f>IF(O10="",0,IF(O10="○",3,IF(O10="△",1,0)))</f>
        <v>0</v>
      </c>
      <c r="CF10" s="94"/>
      <c r="CG10" s="91"/>
      <c r="CH10" s="93">
        <f>IF(R10="",0,IF(R10="○",3,IF(R10="△",1,0)))</f>
        <v>0</v>
      </c>
      <c r="CI10" s="87"/>
      <c r="CJ10" s="91"/>
      <c r="CK10" s="93">
        <f>IF(U10="",0,IF(U10="○",3,IF(U10="△",1,0)))</f>
        <v>0</v>
      </c>
      <c r="CL10" s="87"/>
      <c r="CM10" s="91"/>
      <c r="CN10" s="93">
        <f>IF(X10="",0,IF(X10="○",3,IF(X10="△",1,0)))</f>
        <v>0</v>
      </c>
      <c r="CO10" s="87"/>
      <c r="CP10" s="91"/>
      <c r="CQ10" s="93">
        <f>IF(AA10="",0,IF(AA10="○",3,IF(AA10="△",1,0)))</f>
        <v>0</v>
      </c>
      <c r="CR10" s="87"/>
      <c r="CS10" s="91"/>
      <c r="CT10" s="93">
        <f>IF(AD10="",0,IF(AD10="○",3,IF(AD10="△",1,0)))</f>
        <v>0</v>
      </c>
      <c r="CU10" s="87"/>
      <c r="CV10" s="91"/>
      <c r="CW10" s="93">
        <f>IF(AG10="",0,IF(AG10="○",3,IF(AG10="△",1,0)))</f>
        <v>0</v>
      </c>
      <c r="CX10" s="87"/>
      <c r="CY10" s="91"/>
      <c r="CZ10" s="93">
        <f>IF(AJ10="",0,IF(AJ10="○",3,IF(AJ10="△",1,0)))</f>
        <v>0</v>
      </c>
      <c r="DA10" s="87"/>
      <c r="DB10" s="91"/>
      <c r="DC10" s="93">
        <f>IF(AM10="",0,IF(AM10="○",3,IF(AM10="△",1,0)))</f>
        <v>0</v>
      </c>
      <c r="DD10" s="87"/>
      <c r="DE10" s="91"/>
      <c r="DF10" s="93">
        <f>IF(AP10="",0,IF(AP10="○",3,IF(AP10="△",1,0)))</f>
        <v>0</v>
      </c>
      <c r="DG10" s="87"/>
      <c r="DH10" s="91"/>
      <c r="DI10" s="93">
        <f>IF(AS10="",0,IF(AS10="○",3,IF(AS10="△",1,0)))</f>
        <v>0</v>
      </c>
      <c r="DJ10" s="87"/>
      <c r="DK10" s="91"/>
      <c r="DL10" s="93">
        <f>IF(AV10="",0,IF(AV10="○",3,IF(AV10="△",1,0)))</f>
        <v>0</v>
      </c>
      <c r="DM10" s="87"/>
      <c r="DN10" s="91"/>
      <c r="DO10" s="93">
        <f>IF(AY10="",0,IF(AY10="○",3,IF(AY10="△",1,0)))</f>
        <v>0</v>
      </c>
      <c r="DP10" s="87"/>
    </row>
    <row r="11" spans="1:120" s="70" customFormat="1" ht="12.75" customHeight="1">
      <c r="A11" s="180"/>
      <c r="B11" s="101" t="str">
        <f>IF(M5="","",M5)</f>
        <v/>
      </c>
      <c r="C11" s="89" t="s">
        <v>167</v>
      </c>
      <c r="D11" s="89" t="str">
        <f>IF(K5="","",K5)</f>
        <v/>
      </c>
      <c r="E11" s="88" t="str">
        <f>IF(M7="","",M7)</f>
        <v/>
      </c>
      <c r="F11" s="89" t="s">
        <v>167</v>
      </c>
      <c r="G11" s="90" t="str">
        <f>IF(K7="","",K7)</f>
        <v/>
      </c>
      <c r="H11" s="89"/>
      <c r="I11" s="89" t="s">
        <v>167</v>
      </c>
      <c r="J11" s="89"/>
      <c r="K11" s="193"/>
      <c r="L11" s="193"/>
      <c r="M11" s="193"/>
      <c r="N11" s="89"/>
      <c r="O11" s="89" t="s">
        <v>167</v>
      </c>
      <c r="P11" s="89"/>
      <c r="Q11" s="88"/>
      <c r="R11" s="89" t="s">
        <v>167</v>
      </c>
      <c r="S11" s="90"/>
      <c r="T11" s="89"/>
      <c r="U11" s="89" t="s">
        <v>167</v>
      </c>
      <c r="V11" s="89"/>
      <c r="W11" s="88"/>
      <c r="X11" s="89" t="s">
        <v>167</v>
      </c>
      <c r="Y11" s="90"/>
      <c r="Z11" s="89"/>
      <c r="AA11" s="89" t="s">
        <v>167</v>
      </c>
      <c r="AB11" s="89"/>
      <c r="AC11" s="88"/>
      <c r="AD11" s="89" t="s">
        <v>167</v>
      </c>
      <c r="AE11" s="90"/>
      <c r="AF11" s="89"/>
      <c r="AG11" s="89" t="s">
        <v>167</v>
      </c>
      <c r="AH11" s="89"/>
      <c r="AI11" s="88"/>
      <c r="AJ11" s="89" t="s">
        <v>167</v>
      </c>
      <c r="AK11" s="89"/>
      <c r="AL11" s="88"/>
      <c r="AM11" s="89" t="s">
        <v>167</v>
      </c>
      <c r="AN11" s="89"/>
      <c r="AO11" s="88"/>
      <c r="AP11" s="89" t="s">
        <v>167</v>
      </c>
      <c r="AQ11" s="89"/>
      <c r="AR11" s="88"/>
      <c r="AS11" s="89" t="s">
        <v>167</v>
      </c>
      <c r="AT11" s="89"/>
      <c r="AU11" s="88"/>
      <c r="AV11" s="89" t="s">
        <v>167</v>
      </c>
      <c r="AW11" s="89"/>
      <c r="AX11" s="88"/>
      <c r="AY11" s="89" t="s">
        <v>167</v>
      </c>
      <c r="AZ11" s="89"/>
      <c r="BA11" s="196"/>
      <c r="BB11" s="196"/>
      <c r="BC11" s="196"/>
      <c r="BD11" s="196"/>
      <c r="BE11" s="196"/>
      <c r="BF11" s="196"/>
      <c r="BG11" s="196"/>
      <c r="BH11" s="200"/>
      <c r="BI11" s="202"/>
      <c r="BP11" s="211"/>
      <c r="BR11" s="95">
        <f>CC5</f>
        <v>0</v>
      </c>
      <c r="BS11" s="92" t="str">
        <f>C11</f>
        <v>-</v>
      </c>
      <c r="BT11" s="92">
        <f>CA5</f>
        <v>0</v>
      </c>
      <c r="BU11" s="95">
        <f>CC7</f>
        <v>0</v>
      </c>
      <c r="BV11" s="92" t="str">
        <f>F11</f>
        <v>-</v>
      </c>
      <c r="BW11" s="96">
        <f>CA7</f>
        <v>0</v>
      </c>
      <c r="BX11" s="92">
        <f>CC9</f>
        <v>0</v>
      </c>
      <c r="BY11" s="92" t="str">
        <f>I11</f>
        <v>-</v>
      </c>
      <c r="BZ11" s="92">
        <f>CA9</f>
        <v>0</v>
      </c>
      <c r="CA11" s="95"/>
      <c r="CB11" s="92"/>
      <c r="CC11" s="92"/>
      <c r="CD11" s="95">
        <f t="shared" ref="CD11:DP11" si="3">N11</f>
        <v>0</v>
      </c>
      <c r="CE11" s="92" t="str">
        <f t="shared" si="3"/>
        <v>-</v>
      </c>
      <c r="CF11" s="96">
        <f t="shared" si="3"/>
        <v>0</v>
      </c>
      <c r="CG11" s="95">
        <f t="shared" si="3"/>
        <v>0</v>
      </c>
      <c r="CH11" s="92" t="str">
        <f t="shared" si="3"/>
        <v>-</v>
      </c>
      <c r="CI11" s="96">
        <f t="shared" si="3"/>
        <v>0</v>
      </c>
      <c r="CJ11" s="95">
        <f t="shared" si="3"/>
        <v>0</v>
      </c>
      <c r="CK11" s="92" t="str">
        <f t="shared" si="3"/>
        <v>-</v>
      </c>
      <c r="CL11" s="96">
        <f t="shared" si="3"/>
        <v>0</v>
      </c>
      <c r="CM11" s="95">
        <f t="shared" si="3"/>
        <v>0</v>
      </c>
      <c r="CN11" s="92" t="str">
        <f t="shared" si="3"/>
        <v>-</v>
      </c>
      <c r="CO11" s="96">
        <f t="shared" si="3"/>
        <v>0</v>
      </c>
      <c r="CP11" s="95">
        <f t="shared" si="3"/>
        <v>0</v>
      </c>
      <c r="CQ11" s="92" t="str">
        <f t="shared" si="3"/>
        <v>-</v>
      </c>
      <c r="CR11" s="96">
        <f t="shared" si="3"/>
        <v>0</v>
      </c>
      <c r="CS11" s="95">
        <f t="shared" si="3"/>
        <v>0</v>
      </c>
      <c r="CT11" s="92" t="str">
        <f t="shared" si="3"/>
        <v>-</v>
      </c>
      <c r="CU11" s="96">
        <f t="shared" si="3"/>
        <v>0</v>
      </c>
      <c r="CV11" s="95">
        <f t="shared" si="3"/>
        <v>0</v>
      </c>
      <c r="CW11" s="92" t="str">
        <f t="shared" si="3"/>
        <v>-</v>
      </c>
      <c r="CX11" s="96">
        <f t="shared" si="3"/>
        <v>0</v>
      </c>
      <c r="CY11" s="95">
        <f t="shared" si="3"/>
        <v>0</v>
      </c>
      <c r="CZ11" s="92" t="str">
        <f t="shared" si="3"/>
        <v>-</v>
      </c>
      <c r="DA11" s="96">
        <f t="shared" si="3"/>
        <v>0</v>
      </c>
      <c r="DB11" s="95">
        <f t="shared" si="3"/>
        <v>0</v>
      </c>
      <c r="DC11" s="92" t="str">
        <f t="shared" si="3"/>
        <v>-</v>
      </c>
      <c r="DD11" s="96">
        <f t="shared" si="3"/>
        <v>0</v>
      </c>
      <c r="DE11" s="95">
        <f t="shared" si="3"/>
        <v>0</v>
      </c>
      <c r="DF11" s="92" t="str">
        <f t="shared" si="3"/>
        <v>-</v>
      </c>
      <c r="DG11" s="96">
        <f t="shared" si="3"/>
        <v>0</v>
      </c>
      <c r="DH11" s="95">
        <f t="shared" si="3"/>
        <v>0</v>
      </c>
      <c r="DI11" s="92" t="str">
        <f t="shared" si="3"/>
        <v>-</v>
      </c>
      <c r="DJ11" s="96">
        <f t="shared" si="3"/>
        <v>0</v>
      </c>
      <c r="DK11" s="95">
        <f t="shared" si="3"/>
        <v>0</v>
      </c>
      <c r="DL11" s="92" t="str">
        <f t="shared" si="3"/>
        <v>-</v>
      </c>
      <c r="DM11" s="96">
        <f t="shared" si="3"/>
        <v>0</v>
      </c>
      <c r="DN11" s="95">
        <f t="shared" si="3"/>
        <v>0</v>
      </c>
      <c r="DO11" s="92" t="str">
        <f t="shared" si="3"/>
        <v>-</v>
      </c>
      <c r="DP11" s="96">
        <f t="shared" si="3"/>
        <v>0</v>
      </c>
    </row>
    <row r="12" spans="1:120" s="70" customFormat="1" ht="12.75" customHeight="1" thickBot="1">
      <c r="A12" s="181" t="s">
        <v>178</v>
      </c>
      <c r="B12" s="97"/>
      <c r="C12" s="79" t="str">
        <f>IF(B13="","",IF(B13&gt;D13,"○",IF(B13&lt;D13,"●","△")))</f>
        <v/>
      </c>
      <c r="D12" s="81"/>
      <c r="E12" s="109" t="str">
        <f>IF(P6="","",P6)</f>
        <v/>
      </c>
      <c r="F12" s="107" t="str">
        <f>IF(E13="","",IF(E13&gt;G13,"○",IF(E13&lt;G13,"●","△")))</f>
        <v/>
      </c>
      <c r="G12" s="110" t="str">
        <f>IF(N6="","",N6)</f>
        <v/>
      </c>
      <c r="H12" s="107"/>
      <c r="I12" s="107" t="str">
        <f>IF(H13="","",IF(H13&gt;J13,"○",IF(H13&lt;J13,"●","△")))</f>
        <v/>
      </c>
      <c r="J12" s="111"/>
      <c r="K12" s="109" t="str">
        <f>IF(P10="","",P10)</f>
        <v/>
      </c>
      <c r="L12" s="107" t="str">
        <f>IF(K13="","",IF(K13&gt;M13,"○",IF(K13&lt;M13,"●","△")))</f>
        <v/>
      </c>
      <c r="M12" s="110" t="str">
        <f>IF(N10="","",N10)</f>
        <v/>
      </c>
      <c r="N12" s="186"/>
      <c r="O12" s="186"/>
      <c r="P12" s="186"/>
      <c r="Q12" s="78"/>
      <c r="R12" s="79" t="str">
        <f>IF(Q13="","",IF(Q12+Q13&gt;S12+S13,"○",IF(Q12+Q13&lt;S12+S13,"●","△")))</f>
        <v/>
      </c>
      <c r="S12" s="80"/>
      <c r="T12" s="79"/>
      <c r="U12" s="79" t="str">
        <f>IF(T13="","",IF(T13&gt;V13,"○",IF(T13&lt;V13,"●","△")))</f>
        <v/>
      </c>
      <c r="V12" s="81"/>
      <c r="W12" s="78"/>
      <c r="X12" s="79" t="str">
        <f>IF(W13="","",IF(W13&gt;Y13,"○",IF(W13&lt;Y13,"●","△")))</f>
        <v/>
      </c>
      <c r="Y12" s="80"/>
      <c r="Z12" s="79"/>
      <c r="AA12" s="79" t="str">
        <f>IF(Z13="","",IF(Z13&gt;AB13,"○",IF(Z13&lt;AB13,"●","△")))</f>
        <v/>
      </c>
      <c r="AB12" s="81"/>
      <c r="AC12" s="78"/>
      <c r="AD12" s="79" t="str">
        <f>IF(AC13="","",IF(AC13&gt;AE13,"○",IF(AC13&lt;AE13,"●","△")))</f>
        <v/>
      </c>
      <c r="AE12" s="80"/>
      <c r="AF12" s="79"/>
      <c r="AG12" s="79" t="str">
        <f>IF(AF13="","",IF(AF13&gt;AH13,"○",IF(AF13&lt;AH13,"●","△")))</f>
        <v/>
      </c>
      <c r="AH12" s="81"/>
      <c r="AI12" s="78"/>
      <c r="AJ12" s="79" t="str">
        <f>IF(AI13="","",IF(AI13&gt;AK13,"○",IF(AI13&lt;AK13,"●","△")))</f>
        <v/>
      </c>
      <c r="AK12" s="81"/>
      <c r="AL12" s="78"/>
      <c r="AM12" s="79" t="str">
        <f>IF(AL13="","",IF(AL13&gt;AN13,"○",IF(AL13&lt;AN13,"●","△")))</f>
        <v/>
      </c>
      <c r="AN12" s="81"/>
      <c r="AO12" s="78"/>
      <c r="AP12" s="79" t="str">
        <f>IF(AO13="","",IF(AO13&gt;AQ13,"○",IF(AO13&lt;AQ13,"●","△")))</f>
        <v/>
      </c>
      <c r="AQ12" s="81"/>
      <c r="AR12" s="78"/>
      <c r="AS12" s="79" t="str">
        <f>IF(AR13="","",IF(AR13&gt;AT13,"○",IF(AR13&lt;AT13,"●","△")))</f>
        <v/>
      </c>
      <c r="AT12" s="81"/>
      <c r="AU12" s="78"/>
      <c r="AV12" s="79" t="str">
        <f>IF(AU13="","",IF(AU13&gt;AW13,"○",IF(AU13&lt;AW13,"●","△")))</f>
        <v/>
      </c>
      <c r="AW12" s="81"/>
      <c r="AX12" s="78"/>
      <c r="AY12" s="79" t="str">
        <f>IF(AX13="","",IF(AX13&gt;AZ13,"○",IF(AX13&lt;AZ13,"●","△")))</f>
        <v/>
      </c>
      <c r="AZ12" s="81"/>
      <c r="BA12" s="184"/>
      <c r="BB12" s="196">
        <f>SUM(BR12:DP12)</f>
        <v>0</v>
      </c>
      <c r="BC12" s="195"/>
      <c r="BD12" s="195"/>
      <c r="BE12" s="195"/>
      <c r="BF12" s="196">
        <f>BR13+BU13+BX13+CA13+CD13+CG13+CJ13+CM13+CP13+CS13+CV13+CY13+DB13+DE13+DH13+DK13+DN13</f>
        <v>0</v>
      </c>
      <c r="BG12" s="196">
        <f>BT13+BW13+BZ13++CO13+CR13+CU13+CX13+DA13+DD13+DG13+DJ13+DM13+DP13+CC13+CF13+CI13+CL13</f>
        <v>0</v>
      </c>
      <c r="BH12" s="200">
        <f>BF12-BG12</f>
        <v>0</v>
      </c>
      <c r="BI12" s="185">
        <f>RANK(BP12,BP$4:BP$21,0)</f>
        <v>1</v>
      </c>
      <c r="BP12" s="211">
        <f>BB12*10000+BH12*100+BF12</f>
        <v>0</v>
      </c>
      <c r="BR12" s="91"/>
      <c r="BS12" s="93">
        <f>IF(C12="",0,IF(C12="○",3,IF(C12="△",1,0)))</f>
        <v>0</v>
      </c>
      <c r="BT12" s="93"/>
      <c r="BU12" s="91"/>
      <c r="BV12" s="93">
        <f>IF(F12="",0,IF(F12="○",3,IF(F12="△",1,0)))</f>
        <v>0</v>
      </c>
      <c r="BW12" s="94"/>
      <c r="BX12" s="93"/>
      <c r="BY12" s="93">
        <f>IF(I12="",0,IF(I12="○",3,IF(I12="△",1,0)))</f>
        <v>0</v>
      </c>
      <c r="BZ12" s="93"/>
      <c r="CA12" s="91"/>
      <c r="CB12" s="93">
        <f>IF(L12="",0,IF(L12="○",3,IF(L12="△",1,0)))</f>
        <v>0</v>
      </c>
      <c r="CC12" s="93"/>
      <c r="CD12" s="91"/>
      <c r="CE12" s="93"/>
      <c r="CF12" s="94"/>
      <c r="CG12" s="91"/>
      <c r="CH12" s="93">
        <f>IF(R12="",0,IF(R12="○",3,IF(R12="△",1,0)))</f>
        <v>0</v>
      </c>
      <c r="CI12" s="94"/>
      <c r="CJ12" s="91"/>
      <c r="CK12" s="93">
        <f>IF(U12="",0,IF(U12="○",3,IF(U12="△",1,0)))</f>
        <v>0</v>
      </c>
      <c r="CL12" s="94"/>
      <c r="CM12" s="91"/>
      <c r="CN12" s="93">
        <f>IF(X12="",0,IF(X12="○",3,IF(X12="△",1,0)))</f>
        <v>0</v>
      </c>
      <c r="CO12" s="94"/>
      <c r="CP12" s="91"/>
      <c r="CQ12" s="93">
        <f>IF(AA12="",0,IF(AA12="○",3,IF(AA12="△",1,0)))</f>
        <v>0</v>
      </c>
      <c r="CR12" s="94"/>
      <c r="CS12" s="91"/>
      <c r="CT12" s="93">
        <f>IF(AD12="",0,IF(AD12="○",3,IF(AD12="△",1,0)))</f>
        <v>0</v>
      </c>
      <c r="CU12" s="94"/>
      <c r="CV12" s="91"/>
      <c r="CW12" s="93">
        <f>IF(AG12="",0,IF(AG12="○",3,IF(AG12="△",1,0)))</f>
        <v>0</v>
      </c>
      <c r="CX12" s="94"/>
      <c r="CY12" s="91"/>
      <c r="CZ12" s="93">
        <f>IF(AJ12="",0,IF(AJ12="○",3,IF(AJ12="△",1,0)))</f>
        <v>0</v>
      </c>
      <c r="DA12" s="94"/>
      <c r="DB12" s="91"/>
      <c r="DC12" s="93">
        <f>IF(AM12="",0,IF(AM12="○",3,IF(AM12="△",1,0)))</f>
        <v>0</v>
      </c>
      <c r="DD12" s="94"/>
      <c r="DE12" s="91"/>
      <c r="DF12" s="93">
        <f>IF(AP12="",0,IF(AP12="○",3,IF(AP12="△",1,0)))</f>
        <v>0</v>
      </c>
      <c r="DG12" s="94"/>
      <c r="DH12" s="91"/>
      <c r="DI12" s="93">
        <f>IF(AS12="",0,IF(AS12="○",3,IF(AS12="△",1,0)))</f>
        <v>0</v>
      </c>
      <c r="DJ12" s="94"/>
      <c r="DK12" s="91"/>
      <c r="DL12" s="93">
        <f>IF(AV12="",0,IF(AV12="○",3,IF(AV12="△",1,0)))</f>
        <v>0</v>
      </c>
      <c r="DM12" s="94"/>
      <c r="DN12" s="91"/>
      <c r="DO12" s="93">
        <f>IF(AY12="",0,IF(AY12="○",3,IF(AY12="△",1,0)))</f>
        <v>0</v>
      </c>
      <c r="DP12" s="94"/>
    </row>
    <row r="13" spans="1:120" s="70" customFormat="1" ht="12.75" customHeight="1">
      <c r="A13" s="190"/>
      <c r="B13" s="101" t="str">
        <f>IF(P5="","",M7)</f>
        <v/>
      </c>
      <c r="C13" s="89" t="s">
        <v>167</v>
      </c>
      <c r="D13" s="89" t="str">
        <f>IF(N5="","",N5)</f>
        <v/>
      </c>
      <c r="E13" s="88" t="str">
        <f>IF(P7="","",P7)</f>
        <v/>
      </c>
      <c r="F13" s="89" t="s">
        <v>167</v>
      </c>
      <c r="G13" s="90" t="str">
        <f>IF(N7="","",N7)</f>
        <v/>
      </c>
      <c r="H13" s="89"/>
      <c r="I13" s="89" t="s">
        <v>167</v>
      </c>
      <c r="J13" s="89"/>
      <c r="K13" s="88" t="str">
        <f>IF(P11="","",P11)</f>
        <v/>
      </c>
      <c r="L13" s="89" t="s">
        <v>167</v>
      </c>
      <c r="M13" s="90" t="str">
        <f>IF(N11="","",N11)</f>
        <v/>
      </c>
      <c r="N13" s="186"/>
      <c r="O13" s="186"/>
      <c r="P13" s="186"/>
      <c r="Q13" s="88"/>
      <c r="R13" s="89" t="s">
        <v>167</v>
      </c>
      <c r="S13" s="90"/>
      <c r="T13" s="89"/>
      <c r="U13" s="89" t="s">
        <v>167</v>
      </c>
      <c r="V13" s="89"/>
      <c r="W13" s="105"/>
      <c r="X13" s="89" t="s">
        <v>167</v>
      </c>
      <c r="Y13" s="90"/>
      <c r="Z13" s="89"/>
      <c r="AA13" s="89" t="s">
        <v>167</v>
      </c>
      <c r="AB13" s="89"/>
      <c r="AC13" s="88"/>
      <c r="AD13" s="89" t="s">
        <v>167</v>
      </c>
      <c r="AE13" s="90"/>
      <c r="AF13" s="89"/>
      <c r="AG13" s="89" t="s">
        <v>167</v>
      </c>
      <c r="AH13" s="89"/>
      <c r="AI13" s="88"/>
      <c r="AJ13" s="89" t="s">
        <v>167</v>
      </c>
      <c r="AK13" s="89"/>
      <c r="AL13" s="88"/>
      <c r="AM13" s="89" t="s">
        <v>167</v>
      </c>
      <c r="AN13" s="89"/>
      <c r="AO13" s="88"/>
      <c r="AP13" s="89" t="s">
        <v>167</v>
      </c>
      <c r="AQ13" s="89"/>
      <c r="AR13" s="88"/>
      <c r="AS13" s="89" t="s">
        <v>167</v>
      </c>
      <c r="AT13" s="89"/>
      <c r="AU13" s="88"/>
      <c r="AV13" s="89" t="s">
        <v>167</v>
      </c>
      <c r="AW13" s="89"/>
      <c r="AX13" s="88"/>
      <c r="AY13" s="89" t="s">
        <v>167</v>
      </c>
      <c r="AZ13" s="89"/>
      <c r="BA13" s="184"/>
      <c r="BB13" s="184"/>
      <c r="BC13" s="196"/>
      <c r="BD13" s="196"/>
      <c r="BE13" s="196"/>
      <c r="BF13" s="184"/>
      <c r="BG13" s="184"/>
      <c r="BH13" s="200"/>
      <c r="BI13" s="200"/>
      <c r="BP13" s="211"/>
      <c r="BR13" s="91">
        <f>CF5</f>
        <v>0</v>
      </c>
      <c r="BS13" s="92" t="str">
        <f>C13</f>
        <v>-</v>
      </c>
      <c r="BT13" s="92">
        <f>CD5</f>
        <v>0</v>
      </c>
      <c r="BU13" s="95">
        <f>CF7</f>
        <v>0</v>
      </c>
      <c r="BV13" s="92" t="str">
        <f>F13</f>
        <v>-</v>
      </c>
      <c r="BW13" s="94">
        <f>CD7</f>
        <v>0</v>
      </c>
      <c r="BX13" s="93">
        <f>CF9</f>
        <v>0</v>
      </c>
      <c r="BY13" s="92" t="str">
        <f>I13</f>
        <v>-</v>
      </c>
      <c r="BZ13" s="93">
        <f>CD9</f>
        <v>0</v>
      </c>
      <c r="CA13" s="91">
        <f>CF11</f>
        <v>0</v>
      </c>
      <c r="CB13" s="92" t="str">
        <f>L13</f>
        <v>-</v>
      </c>
      <c r="CC13" s="93">
        <f>CD11</f>
        <v>0</v>
      </c>
      <c r="CD13" s="91"/>
      <c r="CE13" s="92"/>
      <c r="CF13" s="94"/>
      <c r="CG13" s="95">
        <f t="shared" ref="CG13:DP13" si="4">Q13</f>
        <v>0</v>
      </c>
      <c r="CH13" s="92" t="str">
        <f t="shared" si="4"/>
        <v>-</v>
      </c>
      <c r="CI13" s="96">
        <f t="shared" si="4"/>
        <v>0</v>
      </c>
      <c r="CJ13" s="95">
        <f t="shared" si="4"/>
        <v>0</v>
      </c>
      <c r="CK13" s="92" t="str">
        <f t="shared" si="4"/>
        <v>-</v>
      </c>
      <c r="CL13" s="96">
        <f t="shared" si="4"/>
        <v>0</v>
      </c>
      <c r="CM13" s="95">
        <f t="shared" si="4"/>
        <v>0</v>
      </c>
      <c r="CN13" s="92" t="str">
        <f t="shared" si="4"/>
        <v>-</v>
      </c>
      <c r="CO13" s="96">
        <f t="shared" si="4"/>
        <v>0</v>
      </c>
      <c r="CP13" s="95">
        <f t="shared" si="4"/>
        <v>0</v>
      </c>
      <c r="CQ13" s="92" t="str">
        <f t="shared" si="4"/>
        <v>-</v>
      </c>
      <c r="CR13" s="96">
        <f t="shared" si="4"/>
        <v>0</v>
      </c>
      <c r="CS13" s="95">
        <f t="shared" si="4"/>
        <v>0</v>
      </c>
      <c r="CT13" s="92" t="str">
        <f t="shared" si="4"/>
        <v>-</v>
      </c>
      <c r="CU13" s="96">
        <f t="shared" si="4"/>
        <v>0</v>
      </c>
      <c r="CV13" s="95">
        <f t="shared" si="4"/>
        <v>0</v>
      </c>
      <c r="CW13" s="92" t="str">
        <f t="shared" si="4"/>
        <v>-</v>
      </c>
      <c r="CX13" s="96">
        <f t="shared" si="4"/>
        <v>0</v>
      </c>
      <c r="CY13" s="95">
        <f t="shared" si="4"/>
        <v>0</v>
      </c>
      <c r="CZ13" s="92" t="str">
        <f t="shared" si="4"/>
        <v>-</v>
      </c>
      <c r="DA13" s="96">
        <f t="shared" si="4"/>
        <v>0</v>
      </c>
      <c r="DB13" s="95">
        <f t="shared" si="4"/>
        <v>0</v>
      </c>
      <c r="DC13" s="92" t="str">
        <f t="shared" si="4"/>
        <v>-</v>
      </c>
      <c r="DD13" s="96">
        <f t="shared" si="4"/>
        <v>0</v>
      </c>
      <c r="DE13" s="95">
        <f t="shared" si="4"/>
        <v>0</v>
      </c>
      <c r="DF13" s="92" t="str">
        <f t="shared" si="4"/>
        <v>-</v>
      </c>
      <c r="DG13" s="96">
        <f t="shared" si="4"/>
        <v>0</v>
      </c>
      <c r="DH13" s="95">
        <f t="shared" si="4"/>
        <v>0</v>
      </c>
      <c r="DI13" s="92" t="str">
        <f t="shared" si="4"/>
        <v>-</v>
      </c>
      <c r="DJ13" s="96">
        <f t="shared" si="4"/>
        <v>0</v>
      </c>
      <c r="DK13" s="95">
        <f t="shared" si="4"/>
        <v>0</v>
      </c>
      <c r="DL13" s="92" t="str">
        <f t="shared" si="4"/>
        <v>-</v>
      </c>
      <c r="DM13" s="96">
        <f t="shared" si="4"/>
        <v>0</v>
      </c>
      <c r="DN13" s="95">
        <f t="shared" si="4"/>
        <v>0</v>
      </c>
      <c r="DO13" s="92" t="str">
        <f t="shared" si="4"/>
        <v>-</v>
      </c>
      <c r="DP13" s="96">
        <f t="shared" si="4"/>
        <v>0</v>
      </c>
    </row>
    <row r="14" spans="1:120" s="70" customFormat="1" ht="12.75" customHeight="1">
      <c r="A14" s="187" t="s">
        <v>117</v>
      </c>
      <c r="B14" s="106" t="str">
        <f>IF(S4="","",S4)</f>
        <v/>
      </c>
      <c r="C14" s="107" t="str">
        <f>IF(B15="","",IF(B15&gt;D15,"○",IF(B15&lt;D15,"●","△")))</f>
        <v/>
      </c>
      <c r="D14" s="110" t="str">
        <f>IF(Q4="","",Q4)</f>
        <v/>
      </c>
      <c r="E14" s="109" t="str">
        <f>IF(S6="","",S6)</f>
        <v/>
      </c>
      <c r="F14" s="107" t="str">
        <f>IF(E15="","",IF(E15&gt;G15,"○",IF(E15&lt;G15,"●","△")))</f>
        <v/>
      </c>
      <c r="G14" s="110" t="str">
        <f>IF(Q6="","",Q6)</f>
        <v/>
      </c>
      <c r="H14" s="107"/>
      <c r="I14" s="107" t="str">
        <f>IF(H15="","",IF(H15&gt;J15,"○",IF(H15&lt;J15,"●","△")))</f>
        <v/>
      </c>
      <c r="J14" s="111"/>
      <c r="K14" s="109" t="str">
        <f>IF(S10="","",S10)</f>
        <v/>
      </c>
      <c r="L14" s="107" t="str">
        <f>IF(K15="","",IF(K15&gt;M15,"○",IF(K15&lt;M15,"●","△")))</f>
        <v/>
      </c>
      <c r="M14" s="110" t="str">
        <f>IF(Q10="","",Q10)</f>
        <v/>
      </c>
      <c r="N14" s="108"/>
      <c r="O14" s="79" t="str">
        <f>IF(N15="","",IF(N14+N15&gt;P14+P15,"○",IF(N14+N15&lt;P14+P15,"●","△")))</f>
        <v/>
      </c>
      <c r="P14" s="110"/>
      <c r="Q14" s="193"/>
      <c r="R14" s="193"/>
      <c r="S14" s="193"/>
      <c r="T14" s="79"/>
      <c r="U14" s="79" t="str">
        <f>IF(T15="","",IF(T15&gt;V15,"○",IF(T15&lt;V15,"●","△")))</f>
        <v/>
      </c>
      <c r="V14" s="81"/>
      <c r="W14" s="78"/>
      <c r="X14" s="79" t="str">
        <f>IF(W15="","",IF(W14+W15&gt;Y14+Y15,"○",IF(W14+W15&lt;Y14+Y15,"●","△")))</f>
        <v/>
      </c>
      <c r="Y14" s="80"/>
      <c r="Z14" s="79"/>
      <c r="AA14" s="79" t="str">
        <f>IF(Z15="","",IF(Z15&gt;AB15,"○",IF(Z15&lt;AB15,"●","△")))</f>
        <v/>
      </c>
      <c r="AB14" s="81"/>
      <c r="AC14" s="78"/>
      <c r="AD14" s="79" t="str">
        <f>IF(AC15="","",IF(AC15&gt;AE15,"○",IF(AC15&lt;AE15,"●","△")))</f>
        <v/>
      </c>
      <c r="AE14" s="80"/>
      <c r="AF14" s="79"/>
      <c r="AG14" s="79" t="str">
        <f>IF(AF15="","",IF(AF15&gt;AH15,"○",IF(AF15&lt;AH15,"●","△")))</f>
        <v/>
      </c>
      <c r="AH14" s="81"/>
      <c r="AI14" s="78"/>
      <c r="AJ14" s="79" t="str">
        <f>IF(AI15="","",IF(AI15&gt;AK15,"○",IF(AI15&lt;AK15,"●","△")))</f>
        <v/>
      </c>
      <c r="AK14" s="81"/>
      <c r="AL14" s="78"/>
      <c r="AM14" s="79" t="str">
        <f>IF(AL15="","",IF(AL15&gt;AN15,"○",IF(AL15&lt;AN15,"●","△")))</f>
        <v/>
      </c>
      <c r="AN14" s="81"/>
      <c r="AO14" s="78"/>
      <c r="AP14" s="79" t="str">
        <f>IF(AO15="","",IF(AO15&gt;AQ15,"○",IF(AO15&lt;AQ15,"●","△")))</f>
        <v/>
      </c>
      <c r="AQ14" s="81"/>
      <c r="AR14" s="78"/>
      <c r="AS14" s="79" t="str">
        <f>IF(AR15="","",IF(AR15&gt;AT15,"○",IF(AR15&lt;AT15,"●","△")))</f>
        <v/>
      </c>
      <c r="AT14" s="81"/>
      <c r="AU14" s="78"/>
      <c r="AV14" s="79" t="str">
        <f>IF(AU15="","",IF(AU15&gt;AW15,"○",IF(AU15&lt;AW15,"●","△")))</f>
        <v/>
      </c>
      <c r="AW14" s="81"/>
      <c r="AX14" s="78"/>
      <c r="AY14" s="79" t="str">
        <f>IF(AX15="","",IF(AX15&gt;AZ15,"○",IF(AX15&lt;AZ15,"●","△")))</f>
        <v/>
      </c>
      <c r="AZ14" s="81"/>
      <c r="BA14" s="184"/>
      <c r="BB14" s="196">
        <f>SUM(BR14:DP14)</f>
        <v>0</v>
      </c>
      <c r="BC14" s="195"/>
      <c r="BD14" s="195"/>
      <c r="BE14" s="195"/>
      <c r="BF14" s="196">
        <f>BR15+BU15+BX15+CA15+CD15+CG15+CJ15+CM15+CP15+CS15+CV15+CY15+DB15+DE15+DH15+DK15+DN15</f>
        <v>0</v>
      </c>
      <c r="BG14" s="196">
        <f>BT15+BW15+BZ15++CO15+CR15+CU15+CX15+DA15+DD15+DG15+DJ15+DM15+DP15+CC15+CF15+CI15+CL15</f>
        <v>0</v>
      </c>
      <c r="BH14" s="200">
        <f>BF14-BG14</f>
        <v>0</v>
      </c>
      <c r="BI14" s="185">
        <f>RANK(BP14,BP$4:BP$21,0)</f>
        <v>1</v>
      </c>
      <c r="BL14" s="70" t="s">
        <v>168</v>
      </c>
      <c r="BP14" s="211">
        <f>BB14*10000+BH14*100+BF14</f>
        <v>0</v>
      </c>
      <c r="BR14" s="85"/>
      <c r="BS14" s="93">
        <f>IF(C14="",0,IF(C14="○",3,IF(C14="△",1,0)))</f>
        <v>0</v>
      </c>
      <c r="BT14" s="93"/>
      <c r="BU14" s="91"/>
      <c r="BV14" s="93">
        <f>IF(F14="",0,IF(F14="○",3,IF(F14="△",1,0)))</f>
        <v>0</v>
      </c>
      <c r="BW14" s="87"/>
      <c r="BX14" s="86"/>
      <c r="BY14" s="93">
        <f>IF(I14="",0,IF(I14="○",3,IF(I14="△",1,0)))</f>
        <v>0</v>
      </c>
      <c r="BZ14" s="86"/>
      <c r="CA14" s="85"/>
      <c r="CB14" s="93">
        <f>IF(L14="",0,IF(L14="○",3,IF(L14="△",1,0)))</f>
        <v>0</v>
      </c>
      <c r="CC14" s="86"/>
      <c r="CD14" s="85"/>
      <c r="CE14" s="93">
        <f>IF(O14="",0,IF(O14="○",3,IF(O14="△",1,0)))</f>
        <v>0</v>
      </c>
      <c r="CF14" s="87"/>
      <c r="CG14" s="85"/>
      <c r="CH14" s="86"/>
      <c r="CI14" s="87"/>
      <c r="CJ14" s="91"/>
      <c r="CK14" s="93">
        <f>IF(U14="",0,IF(U14="○",3,IF(U14="△",1,0)))</f>
        <v>0</v>
      </c>
      <c r="CL14" s="94"/>
      <c r="CM14" s="91"/>
      <c r="CN14" s="93">
        <f>IF(X14="",0,IF(X14="○",3,IF(X14="△",1,0)))</f>
        <v>0</v>
      </c>
      <c r="CO14" s="94"/>
      <c r="CP14" s="91"/>
      <c r="CQ14" s="93">
        <f>IF(AA14="",0,IF(AA14="○",3,IF(AA14="△",1,0)))</f>
        <v>0</v>
      </c>
      <c r="CR14" s="94"/>
      <c r="CS14" s="91"/>
      <c r="CT14" s="93">
        <f>IF(AD14="",0,IF(AD14="○",3,IF(AD14="△",1,0)))</f>
        <v>0</v>
      </c>
      <c r="CU14" s="94"/>
      <c r="CV14" s="91"/>
      <c r="CW14" s="93">
        <f>IF(AG14="",0,IF(AG14="○",3,IF(AG14="△",1,0)))</f>
        <v>0</v>
      </c>
      <c r="CX14" s="94"/>
      <c r="CY14" s="91"/>
      <c r="CZ14" s="93">
        <f>IF(AJ14="",0,IF(AJ14="○",3,IF(AJ14="△",1,0)))</f>
        <v>0</v>
      </c>
      <c r="DA14" s="94"/>
      <c r="DB14" s="91"/>
      <c r="DC14" s="93">
        <f>IF(AM14="",0,IF(AM14="○",3,IF(AM14="△",1,0)))</f>
        <v>0</v>
      </c>
      <c r="DD14" s="94"/>
      <c r="DE14" s="91"/>
      <c r="DF14" s="93">
        <f>IF(AP14="",0,IF(AP14="○",3,IF(AP14="△",1,0)))</f>
        <v>0</v>
      </c>
      <c r="DG14" s="94"/>
      <c r="DH14" s="91"/>
      <c r="DI14" s="93">
        <f>IF(AS14="",0,IF(AS14="○",3,IF(AS14="△",1,0)))</f>
        <v>0</v>
      </c>
      <c r="DJ14" s="94"/>
      <c r="DK14" s="91"/>
      <c r="DL14" s="93">
        <f>IF(AV14="",0,IF(AV14="○",3,IF(AV14="△",1,0)))</f>
        <v>0</v>
      </c>
      <c r="DM14" s="94"/>
      <c r="DN14" s="91"/>
      <c r="DO14" s="93">
        <f>IF(AY14="",0,IF(AY14="○",3,IF(AY14="△",1,0)))</f>
        <v>0</v>
      </c>
      <c r="DP14" s="94"/>
    </row>
    <row r="15" spans="1:120" s="70" customFormat="1" ht="12.75" customHeight="1">
      <c r="A15" s="180"/>
      <c r="B15" s="101" t="str">
        <f>IF(S5="","",S5)</f>
        <v/>
      </c>
      <c r="C15" s="89" t="s">
        <v>167</v>
      </c>
      <c r="D15" s="90" t="str">
        <f>IF(Q5="","",Q5)</f>
        <v/>
      </c>
      <c r="E15" s="88" t="str">
        <f>IF(S7="","",S7)</f>
        <v/>
      </c>
      <c r="F15" s="89" t="s">
        <v>167</v>
      </c>
      <c r="G15" s="90" t="str">
        <f>IF(Q7="","",Q7)</f>
        <v/>
      </c>
      <c r="H15" s="89"/>
      <c r="I15" s="89" t="s">
        <v>167</v>
      </c>
      <c r="J15" s="89"/>
      <c r="K15" s="88" t="str">
        <f>IF(S11="","",S11)</f>
        <v/>
      </c>
      <c r="L15" s="89" t="s">
        <v>167</v>
      </c>
      <c r="M15" s="90" t="str">
        <f>IF(Q11="","",Q11)</f>
        <v/>
      </c>
      <c r="N15" s="89" t="str">
        <f>IF(S13="","",S13)</f>
        <v/>
      </c>
      <c r="O15" s="89" t="s">
        <v>167</v>
      </c>
      <c r="P15" s="89" t="str">
        <f>IF(Q13="","",Q13)</f>
        <v/>
      </c>
      <c r="Q15" s="193"/>
      <c r="R15" s="193"/>
      <c r="S15" s="193"/>
      <c r="T15" s="79"/>
      <c r="U15" s="89" t="s">
        <v>167</v>
      </c>
      <c r="V15" s="81"/>
      <c r="W15" s="88"/>
      <c r="X15" s="89" t="s">
        <v>167</v>
      </c>
      <c r="Y15" s="90"/>
      <c r="Z15" s="89"/>
      <c r="AA15" s="89" t="s">
        <v>167</v>
      </c>
      <c r="AB15" s="89"/>
      <c r="AC15" s="88"/>
      <c r="AD15" s="89" t="s">
        <v>167</v>
      </c>
      <c r="AE15" s="90"/>
      <c r="AF15" s="89"/>
      <c r="AG15" s="89" t="s">
        <v>167</v>
      </c>
      <c r="AH15" s="89"/>
      <c r="AI15" s="88"/>
      <c r="AJ15" s="89" t="s">
        <v>167</v>
      </c>
      <c r="AK15" s="89"/>
      <c r="AL15" s="88"/>
      <c r="AM15" s="89" t="s">
        <v>167</v>
      </c>
      <c r="AN15" s="89"/>
      <c r="AO15" s="88"/>
      <c r="AP15" s="89" t="s">
        <v>167</v>
      </c>
      <c r="AQ15" s="89"/>
      <c r="AR15" s="88"/>
      <c r="AS15" s="89" t="s">
        <v>167</v>
      </c>
      <c r="AT15" s="89"/>
      <c r="AU15" s="88"/>
      <c r="AV15" s="89" t="s">
        <v>167</v>
      </c>
      <c r="AW15" s="89"/>
      <c r="AX15" s="88"/>
      <c r="AY15" s="89" t="s">
        <v>167</v>
      </c>
      <c r="AZ15" s="89"/>
      <c r="BA15" s="184"/>
      <c r="BB15" s="184"/>
      <c r="BC15" s="196"/>
      <c r="BD15" s="196"/>
      <c r="BE15" s="196"/>
      <c r="BF15" s="184"/>
      <c r="BG15" s="184"/>
      <c r="BH15" s="200"/>
      <c r="BI15" s="200"/>
      <c r="BM15" s="112"/>
      <c r="BP15" s="211"/>
      <c r="BR15" s="95">
        <f>CI5</f>
        <v>0</v>
      </c>
      <c r="BS15" s="92" t="str">
        <f>C15</f>
        <v>-</v>
      </c>
      <c r="BT15" s="92">
        <f>CG5</f>
        <v>0</v>
      </c>
      <c r="BU15" s="95">
        <f>CI7</f>
        <v>0</v>
      </c>
      <c r="BV15" s="92" t="str">
        <f>F15</f>
        <v>-</v>
      </c>
      <c r="BW15" s="96">
        <f>CG7</f>
        <v>0</v>
      </c>
      <c r="BX15" s="92">
        <f>CI9</f>
        <v>0</v>
      </c>
      <c r="BY15" s="92" t="str">
        <f>I15</f>
        <v>-</v>
      </c>
      <c r="BZ15" s="92">
        <f>CG9</f>
        <v>0</v>
      </c>
      <c r="CA15" s="95">
        <f>CI11</f>
        <v>0</v>
      </c>
      <c r="CB15" s="92" t="str">
        <f>L15</f>
        <v>-</v>
      </c>
      <c r="CC15" s="92">
        <f>CG11</f>
        <v>0</v>
      </c>
      <c r="CD15" s="95">
        <f>CI13</f>
        <v>0</v>
      </c>
      <c r="CE15" s="92" t="str">
        <f>O15</f>
        <v>-</v>
      </c>
      <c r="CF15" s="96">
        <f>CG13</f>
        <v>0</v>
      </c>
      <c r="CG15" s="95"/>
      <c r="CH15" s="92"/>
      <c r="CI15" s="96"/>
      <c r="CJ15" s="95">
        <f t="shared" ref="CJ15:DP15" si="5">T15</f>
        <v>0</v>
      </c>
      <c r="CK15" s="92" t="str">
        <f t="shared" si="5"/>
        <v>-</v>
      </c>
      <c r="CL15" s="96">
        <f t="shared" si="5"/>
        <v>0</v>
      </c>
      <c r="CM15" s="95">
        <f t="shared" si="5"/>
        <v>0</v>
      </c>
      <c r="CN15" s="92" t="str">
        <f t="shared" si="5"/>
        <v>-</v>
      </c>
      <c r="CO15" s="96">
        <f t="shared" si="5"/>
        <v>0</v>
      </c>
      <c r="CP15" s="95">
        <f t="shared" si="5"/>
        <v>0</v>
      </c>
      <c r="CQ15" s="92" t="str">
        <f t="shared" si="5"/>
        <v>-</v>
      </c>
      <c r="CR15" s="96">
        <f t="shared" si="5"/>
        <v>0</v>
      </c>
      <c r="CS15" s="95">
        <f t="shared" si="5"/>
        <v>0</v>
      </c>
      <c r="CT15" s="92" t="str">
        <f t="shared" si="5"/>
        <v>-</v>
      </c>
      <c r="CU15" s="96">
        <f t="shared" si="5"/>
        <v>0</v>
      </c>
      <c r="CV15" s="95">
        <f t="shared" si="5"/>
        <v>0</v>
      </c>
      <c r="CW15" s="92" t="str">
        <f t="shared" si="5"/>
        <v>-</v>
      </c>
      <c r="CX15" s="96">
        <f t="shared" si="5"/>
        <v>0</v>
      </c>
      <c r="CY15" s="95">
        <f t="shared" si="5"/>
        <v>0</v>
      </c>
      <c r="CZ15" s="92" t="str">
        <f t="shared" si="5"/>
        <v>-</v>
      </c>
      <c r="DA15" s="96">
        <f t="shared" si="5"/>
        <v>0</v>
      </c>
      <c r="DB15" s="95">
        <f t="shared" si="5"/>
        <v>0</v>
      </c>
      <c r="DC15" s="92" t="str">
        <f t="shared" si="5"/>
        <v>-</v>
      </c>
      <c r="DD15" s="96">
        <f t="shared" si="5"/>
        <v>0</v>
      </c>
      <c r="DE15" s="95">
        <f t="shared" si="5"/>
        <v>0</v>
      </c>
      <c r="DF15" s="92" t="str">
        <f t="shared" si="5"/>
        <v>-</v>
      </c>
      <c r="DG15" s="96">
        <f t="shared" si="5"/>
        <v>0</v>
      </c>
      <c r="DH15" s="95">
        <f t="shared" si="5"/>
        <v>0</v>
      </c>
      <c r="DI15" s="92" t="str">
        <f t="shared" si="5"/>
        <v>-</v>
      </c>
      <c r="DJ15" s="96">
        <f t="shared" si="5"/>
        <v>0</v>
      </c>
      <c r="DK15" s="95">
        <f t="shared" si="5"/>
        <v>0</v>
      </c>
      <c r="DL15" s="92" t="str">
        <f t="shared" si="5"/>
        <v>-</v>
      </c>
      <c r="DM15" s="96">
        <f t="shared" si="5"/>
        <v>0</v>
      </c>
      <c r="DN15" s="95">
        <f t="shared" si="5"/>
        <v>0</v>
      </c>
      <c r="DO15" s="92" t="str">
        <f t="shared" si="5"/>
        <v>-</v>
      </c>
      <c r="DP15" s="96">
        <f t="shared" si="5"/>
        <v>0</v>
      </c>
    </row>
    <row r="16" spans="1:120" s="70" customFormat="1" ht="12.75" customHeight="1">
      <c r="A16" s="180" t="s">
        <v>179</v>
      </c>
      <c r="B16" s="113"/>
      <c r="C16" s="107" t="str">
        <f>IF(B17="","",IF(B17&gt;D17,"○",IF(B17&lt;D17,"●","△")))</f>
        <v/>
      </c>
      <c r="D16" s="114"/>
      <c r="E16" s="109" t="str">
        <f>IF(V6="","",V6)</f>
        <v/>
      </c>
      <c r="F16" s="107" t="str">
        <f>IF(E17="","",IF(E17&gt;G17,"○",IF(E17&lt;G17,"●","△")))</f>
        <v/>
      </c>
      <c r="G16" s="110" t="str">
        <f>IF(T6="","",T6)</f>
        <v/>
      </c>
      <c r="H16" s="108" t="str">
        <f>IF(V8="","",V8)</f>
        <v/>
      </c>
      <c r="I16" s="107" t="str">
        <f>IF(H17="","",IF(H17&gt;J17,"○",IF(H17&lt;J17,"●","△")))</f>
        <v/>
      </c>
      <c r="J16" s="108" t="str">
        <f>IF(T8="","",T8)</f>
        <v/>
      </c>
      <c r="K16" s="109" t="str">
        <f>IF(V10="","",V10)</f>
        <v/>
      </c>
      <c r="L16" s="107" t="str">
        <f>IF(K17="","",IF(K17&gt;M17,"○",IF(K17&lt;M17,"●","△")))</f>
        <v/>
      </c>
      <c r="M16" s="110" t="str">
        <f>IF(T10="","",T10)</f>
        <v/>
      </c>
      <c r="N16" s="107"/>
      <c r="O16" s="107" t="str">
        <f>IF(N17="","",IF(N17&gt;P17,"○",IF(N17&lt;P17,"●","△")))</f>
        <v/>
      </c>
      <c r="P16" s="111"/>
      <c r="Q16" s="115"/>
      <c r="R16" s="107" t="str">
        <f>IF(Q17="","",IF(Q17&gt;S17,"○",IF(Q17&lt;S17,"●","△")))</f>
        <v/>
      </c>
      <c r="S16" s="114"/>
      <c r="T16" s="186"/>
      <c r="U16" s="186"/>
      <c r="V16" s="186"/>
      <c r="W16" s="115"/>
      <c r="X16" s="107" t="str">
        <f>IF(W17="","",IF(W17&gt;Y17,"○",IF(W17&lt;Y17,"●","△")))</f>
        <v/>
      </c>
      <c r="Y16" s="114"/>
      <c r="Z16" s="107"/>
      <c r="AA16" s="107" t="str">
        <f>IF(Z17="","",IF(Z17&gt;AB17,"○",IF(Z17&lt;AB17,"●","△")))</f>
        <v/>
      </c>
      <c r="AB16" s="111"/>
      <c r="AC16" s="115"/>
      <c r="AD16" s="107" t="str">
        <f>IF(AC17="","",IF(AC17&gt;AE17,"○",IF(AC17&lt;AE17,"●","△")))</f>
        <v/>
      </c>
      <c r="AE16" s="114"/>
      <c r="AF16" s="107"/>
      <c r="AG16" s="107" t="str">
        <f>IF(AF17="","",IF(AF17&gt;AH17,"○",IF(AF17&lt;AH17,"●","△")))</f>
        <v/>
      </c>
      <c r="AH16" s="111"/>
      <c r="AI16" s="115"/>
      <c r="AJ16" s="107" t="str">
        <f>IF(AI17="","",IF(AI17&gt;AK17,"○",IF(AI17&lt;AK17,"●","△")))</f>
        <v/>
      </c>
      <c r="AK16" s="111"/>
      <c r="AL16" s="115"/>
      <c r="AM16" s="107" t="str">
        <f>IF(AL17="","",IF(AL17&gt;AN17,"○",IF(AL17&lt;AN17,"●","△")))</f>
        <v/>
      </c>
      <c r="AN16" s="111"/>
      <c r="AO16" s="115"/>
      <c r="AP16" s="107" t="str">
        <f>IF(AO17="","",IF(AO17&gt;AQ17,"○",IF(AO17&lt;AQ17,"●","△")))</f>
        <v/>
      </c>
      <c r="AQ16" s="111"/>
      <c r="AR16" s="115"/>
      <c r="AS16" s="107" t="str">
        <f>IF(AR17="","",IF(AR17&gt;AT17,"○",IF(AR17&lt;AT17,"●","△")))</f>
        <v/>
      </c>
      <c r="AT16" s="111"/>
      <c r="AU16" s="115"/>
      <c r="AV16" s="107" t="str">
        <f>IF(AU17="","",IF(AU17&gt;AW17,"○",IF(AU17&lt;AW17,"●","△")))</f>
        <v/>
      </c>
      <c r="AW16" s="111"/>
      <c r="AX16" s="115"/>
      <c r="AY16" s="107" t="str">
        <f>IF(AX17="","",IF(AX17&gt;AZ17,"○",IF(AX17&lt;AZ17,"●","△")))</f>
        <v/>
      </c>
      <c r="AZ16" s="111"/>
      <c r="BA16" s="184"/>
      <c r="BB16" s="196">
        <f>SUM(BR16:DP16)</f>
        <v>0</v>
      </c>
      <c r="BC16" s="195"/>
      <c r="BD16" s="195"/>
      <c r="BE16" s="195"/>
      <c r="BF16" s="184">
        <f>BR17+BU17+BX17+CA17+CD17+CG17+CJ17+CM17+CP17+CS17+CV17+CY17+DB17+DE17+DH17+DK17+DN17</f>
        <v>0</v>
      </c>
      <c r="BG16" s="184">
        <f>BT17+BW17+BZ17++CO17+CR17+CU17+CX17+DA17+DD17+DG17+DJ17+DM17+DP17+CC17+CF17+CI17+CL17</f>
        <v>0</v>
      </c>
      <c r="BH16" s="185">
        <f>BF16-BG16</f>
        <v>0</v>
      </c>
      <c r="BI16" s="185">
        <f>RANK(BP16,BP$4:BP$21,0)</f>
        <v>1</v>
      </c>
      <c r="BM16" s="112"/>
      <c r="BP16" s="211">
        <f>BB16*10000+BH16*100+BF16</f>
        <v>0</v>
      </c>
      <c r="BR16" s="85"/>
      <c r="BS16" s="93">
        <f>IF(C16="",0,IF(C16="○",3,IF(C16="△",1,0)))</f>
        <v>0</v>
      </c>
      <c r="BT16" s="93"/>
      <c r="BU16" s="91"/>
      <c r="BV16" s="93">
        <f>IF(F16="",0,IF(F16="○",3,IF(F16="△",1,0)))</f>
        <v>0</v>
      </c>
      <c r="BW16" s="87"/>
      <c r="BX16" s="86"/>
      <c r="BY16" s="93">
        <f>IF(I16="",0,IF(I16="○",3,IF(I16="△",1,0)))</f>
        <v>0</v>
      </c>
      <c r="BZ16" s="86"/>
      <c r="CA16" s="85"/>
      <c r="CB16" s="93">
        <f>IF(L16="",0,IF(L16="○",3,IF(L16="△",1,0)))</f>
        <v>0</v>
      </c>
      <c r="CC16" s="86"/>
      <c r="CD16" s="85"/>
      <c r="CE16" s="93">
        <f>IF(O16="",0,IF(O16="○",3,IF(O16="△",1,0)))</f>
        <v>0</v>
      </c>
      <c r="CF16" s="87"/>
      <c r="CG16" s="91"/>
      <c r="CH16" s="93">
        <f>IF(R16="",0,IF(R16="○",3,IF(R16="△",1,0)))</f>
        <v>0</v>
      </c>
      <c r="CI16" s="94"/>
      <c r="CJ16" s="85"/>
      <c r="CK16" s="86"/>
      <c r="CL16" s="87"/>
      <c r="CM16" s="91"/>
      <c r="CN16" s="93">
        <f>IF(X16="",0,IF(X16="○",3,IF(X16="△",1,0)))</f>
        <v>0</v>
      </c>
      <c r="CO16" s="94"/>
      <c r="CP16" s="91"/>
      <c r="CQ16" s="93">
        <f>IF(AA16="",0,IF(AA16="○",3,IF(AA16="△",1,0)))</f>
        <v>0</v>
      </c>
      <c r="CR16" s="94"/>
      <c r="CS16" s="91"/>
      <c r="CT16" s="93">
        <f>IF(AD16="",0,IF(AD16="○",3,IF(AD16="△",1,0)))</f>
        <v>0</v>
      </c>
      <c r="CU16" s="94"/>
      <c r="CV16" s="91"/>
      <c r="CW16" s="93">
        <f>IF(AG16="",0,IF(AG16="○",3,IF(AG16="△",1,0)))</f>
        <v>0</v>
      </c>
      <c r="CX16" s="94"/>
      <c r="CY16" s="91"/>
      <c r="CZ16" s="93">
        <f>IF(AJ16="",0,IF(AJ16="○",3,IF(AJ16="△",1,0)))</f>
        <v>0</v>
      </c>
      <c r="DA16" s="94"/>
      <c r="DB16" s="91"/>
      <c r="DC16" s="93">
        <f>IF(AM16="",0,IF(AM16="○",3,IF(AM16="△",1,0)))</f>
        <v>0</v>
      </c>
      <c r="DD16" s="94"/>
      <c r="DE16" s="91"/>
      <c r="DF16" s="93">
        <f>IF(AP16="",0,IF(AP16="○",3,IF(AP16="△",1,0)))</f>
        <v>0</v>
      </c>
      <c r="DG16" s="94"/>
      <c r="DH16" s="91"/>
      <c r="DI16" s="93">
        <f>IF(AS16="",0,IF(AS16="○",3,IF(AS16="△",1,0)))</f>
        <v>0</v>
      </c>
      <c r="DJ16" s="94"/>
      <c r="DK16" s="91"/>
      <c r="DL16" s="93">
        <f>IF(AV16="",0,IF(AV16="○",3,IF(AV16="△",1,0)))</f>
        <v>0</v>
      </c>
      <c r="DM16" s="94"/>
      <c r="DN16" s="91"/>
      <c r="DO16" s="93">
        <f>IF(AY16="",0,IF(AY16="○",3,IF(AY16="△",1,0)))</f>
        <v>0</v>
      </c>
      <c r="DP16" s="94"/>
    </row>
    <row r="17" spans="1:120" s="70" customFormat="1" ht="12.75" customHeight="1">
      <c r="A17" s="180"/>
      <c r="B17" s="101"/>
      <c r="C17" s="89" t="s">
        <v>167</v>
      </c>
      <c r="D17" s="90"/>
      <c r="E17" s="88" t="str">
        <f>IF(V7="","",V7)</f>
        <v/>
      </c>
      <c r="F17" s="89" t="s">
        <v>167</v>
      </c>
      <c r="G17" s="90" t="str">
        <f>IF(T7="","",T7)</f>
        <v/>
      </c>
      <c r="H17" s="89" t="str">
        <f>IF(V9="","",V9)</f>
        <v/>
      </c>
      <c r="I17" s="89" t="s">
        <v>167</v>
      </c>
      <c r="J17" s="89" t="str">
        <f>IF(T9="","",T9)</f>
        <v/>
      </c>
      <c r="K17" s="88" t="str">
        <f>IF(V11="","",V11)</f>
        <v/>
      </c>
      <c r="L17" s="89" t="s">
        <v>167</v>
      </c>
      <c r="M17" s="90" t="str">
        <f>IF(T11="","",T11)</f>
        <v/>
      </c>
      <c r="N17" s="89" t="str">
        <f>IF(V13="","",V13)</f>
        <v/>
      </c>
      <c r="O17" s="89" t="s">
        <v>167</v>
      </c>
      <c r="P17" s="89" t="str">
        <f>IF(T13="","",T13)</f>
        <v/>
      </c>
      <c r="Q17" s="88"/>
      <c r="R17" s="89" t="s">
        <v>167</v>
      </c>
      <c r="S17" s="90"/>
      <c r="T17" s="186"/>
      <c r="U17" s="186"/>
      <c r="V17" s="186"/>
      <c r="W17" s="88"/>
      <c r="X17" s="89" t="s">
        <v>167</v>
      </c>
      <c r="Y17" s="90"/>
      <c r="Z17" s="89"/>
      <c r="AA17" s="89" t="s">
        <v>167</v>
      </c>
      <c r="AB17" s="89"/>
      <c r="AC17" s="88"/>
      <c r="AD17" s="89" t="s">
        <v>167</v>
      </c>
      <c r="AE17" s="90"/>
      <c r="AF17" s="89"/>
      <c r="AG17" s="89" t="s">
        <v>167</v>
      </c>
      <c r="AH17" s="89"/>
      <c r="AI17" s="88"/>
      <c r="AJ17" s="89" t="s">
        <v>167</v>
      </c>
      <c r="AK17" s="89"/>
      <c r="AL17" s="88"/>
      <c r="AM17" s="89" t="s">
        <v>167</v>
      </c>
      <c r="AN17" s="89"/>
      <c r="AO17" s="88"/>
      <c r="AP17" s="89" t="s">
        <v>167</v>
      </c>
      <c r="AQ17" s="89"/>
      <c r="AR17" s="88"/>
      <c r="AS17" s="89" t="s">
        <v>167</v>
      </c>
      <c r="AT17" s="89"/>
      <c r="AU17" s="88"/>
      <c r="AV17" s="89" t="s">
        <v>167</v>
      </c>
      <c r="AW17" s="89"/>
      <c r="AX17" s="88"/>
      <c r="AY17" s="89" t="s">
        <v>167</v>
      </c>
      <c r="AZ17" s="89"/>
      <c r="BA17" s="184"/>
      <c r="BB17" s="184"/>
      <c r="BC17" s="196"/>
      <c r="BD17" s="196"/>
      <c r="BE17" s="196"/>
      <c r="BF17" s="184"/>
      <c r="BG17" s="184"/>
      <c r="BH17" s="185"/>
      <c r="BI17" s="185"/>
      <c r="BM17" s="112"/>
      <c r="BP17" s="211"/>
      <c r="BR17" s="95">
        <f>CL5</f>
        <v>0</v>
      </c>
      <c r="BS17" s="92" t="str">
        <f>C17</f>
        <v>-</v>
      </c>
      <c r="BT17" s="92">
        <f>CJ5</f>
        <v>0</v>
      </c>
      <c r="BU17" s="95">
        <f>CL7</f>
        <v>0</v>
      </c>
      <c r="BV17" s="92" t="str">
        <f>F17</f>
        <v>-</v>
      </c>
      <c r="BW17" s="96">
        <f>CJ7</f>
        <v>0</v>
      </c>
      <c r="BX17" s="92">
        <f>CL9</f>
        <v>0</v>
      </c>
      <c r="BY17" s="92" t="str">
        <f>I17</f>
        <v>-</v>
      </c>
      <c r="BZ17" s="92">
        <f>CJ9</f>
        <v>0</v>
      </c>
      <c r="CA17" s="95">
        <f>CL11</f>
        <v>0</v>
      </c>
      <c r="CB17" s="92" t="str">
        <f>L17</f>
        <v>-</v>
      </c>
      <c r="CC17" s="92">
        <f>CJ11</f>
        <v>0</v>
      </c>
      <c r="CD17" s="95">
        <f>CL13</f>
        <v>0</v>
      </c>
      <c r="CE17" s="92" t="str">
        <f>O17</f>
        <v>-</v>
      </c>
      <c r="CF17" s="96">
        <f>CJ13</f>
        <v>0</v>
      </c>
      <c r="CG17" s="95">
        <f>CL15</f>
        <v>0</v>
      </c>
      <c r="CH17" s="92" t="str">
        <f>R17</f>
        <v>-</v>
      </c>
      <c r="CI17" s="96">
        <f>CJ15</f>
        <v>0</v>
      </c>
      <c r="CJ17" s="95"/>
      <c r="CK17" s="92"/>
      <c r="CL17" s="96"/>
      <c r="CM17" s="95">
        <f t="shared" ref="CM17:DP17" si="6">W17</f>
        <v>0</v>
      </c>
      <c r="CN17" s="92" t="str">
        <f t="shared" si="6"/>
        <v>-</v>
      </c>
      <c r="CO17" s="96">
        <f t="shared" si="6"/>
        <v>0</v>
      </c>
      <c r="CP17" s="95">
        <f t="shared" si="6"/>
        <v>0</v>
      </c>
      <c r="CQ17" s="92" t="str">
        <f t="shared" si="6"/>
        <v>-</v>
      </c>
      <c r="CR17" s="96">
        <f t="shared" si="6"/>
        <v>0</v>
      </c>
      <c r="CS17" s="95">
        <f t="shared" si="6"/>
        <v>0</v>
      </c>
      <c r="CT17" s="92" t="str">
        <f t="shared" si="6"/>
        <v>-</v>
      </c>
      <c r="CU17" s="96">
        <f t="shared" si="6"/>
        <v>0</v>
      </c>
      <c r="CV17" s="95">
        <f t="shared" si="6"/>
        <v>0</v>
      </c>
      <c r="CW17" s="92" t="str">
        <f t="shared" si="6"/>
        <v>-</v>
      </c>
      <c r="CX17" s="96">
        <f t="shared" si="6"/>
        <v>0</v>
      </c>
      <c r="CY17" s="95">
        <f t="shared" si="6"/>
        <v>0</v>
      </c>
      <c r="CZ17" s="92" t="str">
        <f t="shared" si="6"/>
        <v>-</v>
      </c>
      <c r="DA17" s="96">
        <f t="shared" si="6"/>
        <v>0</v>
      </c>
      <c r="DB17" s="95">
        <f t="shared" si="6"/>
        <v>0</v>
      </c>
      <c r="DC17" s="92" t="str">
        <f t="shared" si="6"/>
        <v>-</v>
      </c>
      <c r="DD17" s="96">
        <f t="shared" si="6"/>
        <v>0</v>
      </c>
      <c r="DE17" s="95">
        <f t="shared" si="6"/>
        <v>0</v>
      </c>
      <c r="DF17" s="92" t="str">
        <f t="shared" si="6"/>
        <v>-</v>
      </c>
      <c r="DG17" s="96">
        <f t="shared" si="6"/>
        <v>0</v>
      </c>
      <c r="DH17" s="95">
        <f t="shared" si="6"/>
        <v>0</v>
      </c>
      <c r="DI17" s="92" t="str">
        <f t="shared" si="6"/>
        <v>-</v>
      </c>
      <c r="DJ17" s="96">
        <f t="shared" si="6"/>
        <v>0</v>
      </c>
      <c r="DK17" s="95">
        <f t="shared" si="6"/>
        <v>0</v>
      </c>
      <c r="DL17" s="92" t="str">
        <f t="shared" si="6"/>
        <v>-</v>
      </c>
      <c r="DM17" s="96">
        <f t="shared" si="6"/>
        <v>0</v>
      </c>
      <c r="DN17" s="95">
        <f t="shared" si="6"/>
        <v>0</v>
      </c>
      <c r="DO17" s="92" t="str">
        <f t="shared" si="6"/>
        <v>-</v>
      </c>
      <c r="DP17" s="96">
        <f t="shared" si="6"/>
        <v>0</v>
      </c>
    </row>
    <row r="18" spans="1:120" s="70" customFormat="1" ht="12.75" customHeight="1">
      <c r="A18" s="180" t="s">
        <v>170</v>
      </c>
      <c r="B18" s="106"/>
      <c r="C18" s="108" t="str">
        <f>IF(B19="","",IF(B18&gt;D19,"○",IF(B18&lt;D19,"●","△")))</f>
        <v/>
      </c>
      <c r="D18" s="108" t="str">
        <f>IF(W4="","",W4)</f>
        <v/>
      </c>
      <c r="E18" s="109"/>
      <c r="F18" s="107" t="str">
        <f>IF(E19="","",IF(E18+E19&gt;G18+G19,"○",IF(E18+E19&lt;G18+G19,"●","△")))</f>
        <v/>
      </c>
      <c r="G18" s="110"/>
      <c r="H18" s="108" t="str">
        <f>IF(Y8="","",Y8)</f>
        <v/>
      </c>
      <c r="I18" s="107" t="str">
        <f>IF(H19="","",IF(H19&gt;J19,"○",IF(H19&lt;J19,"●","△")))</f>
        <v/>
      </c>
      <c r="J18" s="108" t="str">
        <f>IF(W8="","",W8)</f>
        <v/>
      </c>
      <c r="K18" s="109"/>
      <c r="L18" s="107" t="str">
        <f>IF(K19="","",IF(K18+K19&gt;M18+M19,"○",IF(K18+K19&lt;M18+M19,"●","△")))</f>
        <v/>
      </c>
      <c r="M18" s="110"/>
      <c r="N18" s="116"/>
      <c r="O18" s="107" t="str">
        <f>IF(N19="","",IF(N19&gt;P19,"○",IF(N19&lt;P19,"●","△")))</f>
        <v/>
      </c>
      <c r="P18" s="111"/>
      <c r="Q18" s="109"/>
      <c r="R18" s="107" t="str">
        <f>IF(Q19="","",IF(Q18+Q19&gt;S18+S19,"○",IF(Q18+Q19&lt;S18+S19,"●","△")))</f>
        <v/>
      </c>
      <c r="S18" s="110"/>
      <c r="T18" s="108" t="str">
        <f>IF(Y16="","",Y16)</f>
        <v/>
      </c>
      <c r="U18" s="107" t="str">
        <f>IF(T19="","",IF(T19&gt;V19,"○",IF(T19&lt;V19,"●","△")))</f>
        <v/>
      </c>
      <c r="V18" s="108" t="str">
        <f>IF(W16="","",W16)</f>
        <v/>
      </c>
      <c r="W18" s="199"/>
      <c r="X18" s="199"/>
      <c r="Y18" s="199"/>
      <c r="Z18" s="107"/>
      <c r="AA18" s="107" t="str">
        <f>IF(Z19="","",IF(Z19&gt;AB19,"○",IF(Z19&lt;AB19,"●","△")))</f>
        <v/>
      </c>
      <c r="AB18" s="111"/>
      <c r="AC18" s="115"/>
      <c r="AD18" s="107" t="str">
        <f>IF(AC19="","",IF(AC19&gt;AE19,"○",IF(AC19&lt;AE19,"●","△")))</f>
        <v/>
      </c>
      <c r="AE18" s="114"/>
      <c r="AF18" s="107"/>
      <c r="AG18" s="107" t="str">
        <f>IF(AF19="","",IF(AF19&gt;AH19,"○",IF(AF19&lt;AH19,"●","△")))</f>
        <v/>
      </c>
      <c r="AH18" s="111"/>
      <c r="AI18" s="115"/>
      <c r="AJ18" s="107" t="str">
        <f>IF(AI19="","",IF(AI19&gt;AK19,"○",IF(AI19&lt;AK19,"●","△")))</f>
        <v/>
      </c>
      <c r="AK18" s="111"/>
      <c r="AL18" s="115"/>
      <c r="AM18" s="107" t="str">
        <f>IF(AL19="","",IF(AL19&gt;AN19,"○",IF(AL19&lt;AN19,"●","△")))</f>
        <v/>
      </c>
      <c r="AN18" s="111"/>
      <c r="AO18" s="115"/>
      <c r="AP18" s="107" t="str">
        <f>IF(AO19="","",IF(AO19&gt;AQ19,"○",IF(AO19&lt;AQ19,"●","△")))</f>
        <v/>
      </c>
      <c r="AQ18" s="111"/>
      <c r="AR18" s="115"/>
      <c r="AS18" s="107" t="str">
        <f>IF(AR19="","",IF(AR19&gt;AT19,"○",IF(AR19&lt;AT19,"●","△")))</f>
        <v/>
      </c>
      <c r="AT18" s="111"/>
      <c r="AU18" s="115"/>
      <c r="AV18" s="107" t="str">
        <f>IF(AU19="","",IF(AU19&gt;AW19,"○",IF(AU19&lt;AW19,"●","△")))</f>
        <v/>
      </c>
      <c r="AW18" s="111"/>
      <c r="AX18" s="115"/>
      <c r="AY18" s="107" t="str">
        <f>IF(AX19="","",IF(AX19&gt;AZ19,"○",IF(AX19&lt;AZ19,"●","△")))</f>
        <v/>
      </c>
      <c r="AZ18" s="111"/>
      <c r="BA18" s="195"/>
      <c r="BB18" s="184">
        <f>SUM(BR18:DP18)</f>
        <v>0</v>
      </c>
      <c r="BC18" s="195"/>
      <c r="BD18" s="195"/>
      <c r="BE18" s="195"/>
      <c r="BF18" s="195">
        <f>BR19+BU19+BX19+CA19+CD19+CG19+CJ19+CM19+CP19+CS19+CV19+CY19+DB19+DE19+DH19+DK19+DN19</f>
        <v>0</v>
      </c>
      <c r="BG18" s="195">
        <f>BT19+BW19+BZ19++CO19+CR19+CU19+CX19+DA19+DD19+DG19+DJ19+DM19+DP19+CC19+CF19+CI19+CL19</f>
        <v>0</v>
      </c>
      <c r="BH18" s="197">
        <f>BF18-BG18</f>
        <v>0</v>
      </c>
      <c r="BI18" s="197">
        <f>RANK(BP18,BP$4:BP$21,0)</f>
        <v>1</v>
      </c>
      <c r="BM18" s="112"/>
      <c r="BP18" s="211">
        <f>BB18*10000+BH18*100+BF18</f>
        <v>0</v>
      </c>
      <c r="BR18" s="85"/>
      <c r="BS18" s="93">
        <f>IF(C18="",0,IF(C18="○",3,IF(C18="△",1,0)))</f>
        <v>0</v>
      </c>
      <c r="BT18" s="93"/>
      <c r="BU18" s="91"/>
      <c r="BV18" s="93">
        <f>IF(F18="",0,IF(F18="○",3,IF(F18="△",1,0)))</f>
        <v>0</v>
      </c>
      <c r="BW18" s="87"/>
      <c r="BX18" s="86"/>
      <c r="BY18" s="93">
        <f>IF(I18="",0,IF(I18="○",3,IF(I18="△",1,0)))</f>
        <v>0</v>
      </c>
      <c r="BZ18" s="86"/>
      <c r="CA18" s="85"/>
      <c r="CB18" s="93">
        <f>IF(L18="",0,IF(L18="○",3,IF(L18="△",1,0)))</f>
        <v>0</v>
      </c>
      <c r="CC18" s="86"/>
      <c r="CD18" s="85"/>
      <c r="CE18" s="93">
        <f>IF(O18="",0,IF(O18="○",3,IF(O18="△",1,0)))</f>
        <v>0</v>
      </c>
      <c r="CF18" s="87"/>
      <c r="CG18" s="91"/>
      <c r="CH18" s="93">
        <f>IF(R18="",0,IF(R18="○",3,IF(R18="△",1,0)))</f>
        <v>0</v>
      </c>
      <c r="CI18" s="94"/>
      <c r="CJ18" s="91"/>
      <c r="CK18" s="93">
        <f>IF(U18="",0,IF(U18="○",3,IF(U18="△",1,0)))</f>
        <v>0</v>
      </c>
      <c r="CL18" s="94"/>
      <c r="CM18" s="85"/>
      <c r="CN18" s="86"/>
      <c r="CO18" s="87"/>
      <c r="CP18" s="91"/>
      <c r="CQ18" s="93">
        <f>IF(AA18="",0,IF(AA18="○",3,IF(AA18="△",1,0)))</f>
        <v>0</v>
      </c>
      <c r="CR18" s="94"/>
      <c r="CS18" s="91"/>
      <c r="CT18" s="93">
        <f>IF(AD18="",0,IF(AD18="○",3,IF(AD18="△",1,0)))</f>
        <v>0</v>
      </c>
      <c r="CU18" s="94"/>
      <c r="CV18" s="91"/>
      <c r="CW18" s="93">
        <f>IF(AG18="",0,IF(AG18="○",3,IF(AG18="△",1,0)))</f>
        <v>0</v>
      </c>
      <c r="CX18" s="94"/>
      <c r="CY18" s="91"/>
      <c r="CZ18" s="93">
        <f>IF(AJ18="",0,IF(AJ18="○",3,IF(AJ18="△",1,0)))</f>
        <v>0</v>
      </c>
      <c r="DA18" s="94"/>
      <c r="DB18" s="91"/>
      <c r="DC18" s="93">
        <f>IF(AM18="",0,IF(AM18="○",3,IF(AM18="△",1,0)))</f>
        <v>0</v>
      </c>
      <c r="DD18" s="94"/>
      <c r="DE18" s="91"/>
      <c r="DF18" s="93">
        <f>IF(AP18="",0,IF(AP18="○",3,IF(AP18="△",1,0)))</f>
        <v>0</v>
      </c>
      <c r="DG18" s="94"/>
      <c r="DH18" s="91"/>
      <c r="DI18" s="93">
        <f>IF(AS18="",0,IF(AS18="○",3,IF(AS18="△",1,0)))</f>
        <v>0</v>
      </c>
      <c r="DJ18" s="94"/>
      <c r="DK18" s="91"/>
      <c r="DL18" s="93">
        <f>IF(AV18="",0,IF(AV18="○",3,IF(AV18="△",1,0)))</f>
        <v>0</v>
      </c>
      <c r="DM18" s="94"/>
      <c r="DN18" s="91"/>
      <c r="DO18" s="93">
        <f>IF(AY18="",0,IF(AY18="○",3,IF(AY18="△",1,0)))</f>
        <v>0</v>
      </c>
      <c r="DP18" s="94"/>
    </row>
    <row r="19" spans="1:120" s="70" customFormat="1" ht="12.75" customHeight="1">
      <c r="A19" s="198"/>
      <c r="B19" s="117"/>
      <c r="C19" s="118" t="s">
        <v>167</v>
      </c>
      <c r="D19" s="118" t="str">
        <f>IF(W5="","",W5)</f>
        <v/>
      </c>
      <c r="E19" s="119" t="str">
        <f>IF(Y7="","",Y7)</f>
        <v/>
      </c>
      <c r="F19" s="118" t="s">
        <v>167</v>
      </c>
      <c r="G19" s="120" t="str">
        <f>IF(W7="","",W7)</f>
        <v/>
      </c>
      <c r="H19" s="118" t="str">
        <f>IF(Y9="","",Y9)</f>
        <v/>
      </c>
      <c r="I19" s="118" t="s">
        <v>167</v>
      </c>
      <c r="J19" s="118" t="str">
        <f>IF(W9="","",W9)</f>
        <v/>
      </c>
      <c r="K19" s="119" t="str">
        <f>IF(Y11="","",Y11)</f>
        <v/>
      </c>
      <c r="L19" s="118" t="s">
        <v>167</v>
      </c>
      <c r="M19" s="120" t="str">
        <f>IF(W11="","",W11)</f>
        <v/>
      </c>
      <c r="N19" s="118"/>
      <c r="O19" s="89" t="s">
        <v>167</v>
      </c>
      <c r="P19" s="118"/>
      <c r="Q19" s="119" t="str">
        <f>IF(Y15="","",Y15)</f>
        <v/>
      </c>
      <c r="R19" s="118" t="s">
        <v>167</v>
      </c>
      <c r="S19" s="120" t="str">
        <f>IF(W15="","",W15)</f>
        <v/>
      </c>
      <c r="T19" s="118" t="str">
        <f>IF(Y17="","",Y17)</f>
        <v/>
      </c>
      <c r="U19" s="118" t="s">
        <v>167</v>
      </c>
      <c r="V19" s="118" t="str">
        <f>IF(W17="","",W17)</f>
        <v/>
      </c>
      <c r="W19" s="183"/>
      <c r="X19" s="183"/>
      <c r="Y19" s="183"/>
      <c r="Z19" s="118"/>
      <c r="AA19" s="89" t="s">
        <v>167</v>
      </c>
      <c r="AB19" s="118"/>
      <c r="AC19" s="119"/>
      <c r="AD19" s="118" t="s">
        <v>167</v>
      </c>
      <c r="AE19" s="120"/>
      <c r="AF19" s="118"/>
      <c r="AG19" s="118" t="s">
        <v>167</v>
      </c>
      <c r="AH19" s="118"/>
      <c r="AI19" s="119"/>
      <c r="AJ19" s="118" t="s">
        <v>167</v>
      </c>
      <c r="AK19" s="118"/>
      <c r="AL19" s="119"/>
      <c r="AM19" s="118" t="s">
        <v>167</v>
      </c>
      <c r="AN19" s="118"/>
      <c r="AO19" s="119"/>
      <c r="AP19" s="118" t="s">
        <v>167</v>
      </c>
      <c r="AQ19" s="118"/>
      <c r="AR19" s="119"/>
      <c r="AS19" s="118" t="s">
        <v>167</v>
      </c>
      <c r="AT19" s="118"/>
      <c r="AU19" s="119"/>
      <c r="AV19" s="118" t="s">
        <v>167</v>
      </c>
      <c r="AW19" s="118"/>
      <c r="AX19" s="119"/>
      <c r="AY19" s="118" t="s">
        <v>167</v>
      </c>
      <c r="AZ19" s="118"/>
      <c r="BA19" s="178"/>
      <c r="BB19" s="195"/>
      <c r="BC19" s="178"/>
      <c r="BD19" s="178"/>
      <c r="BE19" s="178"/>
      <c r="BF19" s="178"/>
      <c r="BG19" s="178"/>
      <c r="BH19" s="179"/>
      <c r="BI19" s="179"/>
      <c r="BP19" s="211"/>
      <c r="BR19" s="95">
        <f>CO5</f>
        <v>0</v>
      </c>
      <c r="BS19" s="92" t="str">
        <f>C19</f>
        <v>-</v>
      </c>
      <c r="BT19" s="92">
        <f>CM5</f>
        <v>0</v>
      </c>
      <c r="BU19" s="95">
        <f>CO7</f>
        <v>0</v>
      </c>
      <c r="BV19" s="92" t="str">
        <f>F19</f>
        <v>-</v>
      </c>
      <c r="BW19" s="96">
        <f>CM7</f>
        <v>0</v>
      </c>
      <c r="BX19" s="92">
        <f>CO9</f>
        <v>0</v>
      </c>
      <c r="BY19" s="92" t="str">
        <f>I19</f>
        <v>-</v>
      </c>
      <c r="BZ19" s="92">
        <f>CM9</f>
        <v>0</v>
      </c>
      <c r="CA19" s="95">
        <f>CO11</f>
        <v>0</v>
      </c>
      <c r="CB19" s="92" t="str">
        <f>L19</f>
        <v>-</v>
      </c>
      <c r="CC19" s="92">
        <f>CM11</f>
        <v>0</v>
      </c>
      <c r="CD19" s="95">
        <f>CO13</f>
        <v>0</v>
      </c>
      <c r="CE19" s="92" t="str">
        <f>O19</f>
        <v>-</v>
      </c>
      <c r="CF19" s="96">
        <f>CM13</f>
        <v>0</v>
      </c>
      <c r="CG19" s="95">
        <f>CO15</f>
        <v>0</v>
      </c>
      <c r="CH19" s="92" t="str">
        <f>R19</f>
        <v>-</v>
      </c>
      <c r="CI19" s="96">
        <f>CM15</f>
        <v>0</v>
      </c>
      <c r="CJ19" s="95">
        <f>CO17</f>
        <v>0</v>
      </c>
      <c r="CK19" s="92" t="str">
        <f>U19</f>
        <v>-</v>
      </c>
      <c r="CL19" s="96">
        <f>CM17</f>
        <v>0</v>
      </c>
      <c r="CM19" s="95"/>
      <c r="CN19" s="92"/>
      <c r="CO19" s="96"/>
      <c r="CP19" s="95">
        <f t="shared" ref="CP19:DP19" si="7">Z19</f>
        <v>0</v>
      </c>
      <c r="CQ19" s="92" t="str">
        <f t="shared" si="7"/>
        <v>-</v>
      </c>
      <c r="CR19" s="96">
        <f t="shared" si="7"/>
        <v>0</v>
      </c>
      <c r="CS19" s="95">
        <f t="shared" si="7"/>
        <v>0</v>
      </c>
      <c r="CT19" s="92" t="str">
        <f t="shared" si="7"/>
        <v>-</v>
      </c>
      <c r="CU19" s="96">
        <f t="shared" si="7"/>
        <v>0</v>
      </c>
      <c r="CV19" s="95">
        <f t="shared" si="7"/>
        <v>0</v>
      </c>
      <c r="CW19" s="92" t="str">
        <f t="shared" si="7"/>
        <v>-</v>
      </c>
      <c r="CX19" s="96">
        <f t="shared" si="7"/>
        <v>0</v>
      </c>
      <c r="CY19" s="95">
        <f t="shared" si="7"/>
        <v>0</v>
      </c>
      <c r="CZ19" s="92" t="str">
        <f t="shared" si="7"/>
        <v>-</v>
      </c>
      <c r="DA19" s="96">
        <f t="shared" si="7"/>
        <v>0</v>
      </c>
      <c r="DB19" s="95">
        <f t="shared" si="7"/>
        <v>0</v>
      </c>
      <c r="DC19" s="92" t="str">
        <f t="shared" si="7"/>
        <v>-</v>
      </c>
      <c r="DD19" s="96">
        <f t="shared" si="7"/>
        <v>0</v>
      </c>
      <c r="DE19" s="95">
        <f t="shared" si="7"/>
        <v>0</v>
      </c>
      <c r="DF19" s="92" t="str">
        <f t="shared" si="7"/>
        <v>-</v>
      </c>
      <c r="DG19" s="96">
        <f t="shared" si="7"/>
        <v>0</v>
      </c>
      <c r="DH19" s="95">
        <f t="shared" si="7"/>
        <v>0</v>
      </c>
      <c r="DI19" s="92" t="str">
        <f t="shared" si="7"/>
        <v>-</v>
      </c>
      <c r="DJ19" s="96">
        <f t="shared" si="7"/>
        <v>0</v>
      </c>
      <c r="DK19" s="95">
        <f t="shared" si="7"/>
        <v>0</v>
      </c>
      <c r="DL19" s="92" t="str">
        <f t="shared" si="7"/>
        <v>-</v>
      </c>
      <c r="DM19" s="96">
        <f t="shared" si="7"/>
        <v>0</v>
      </c>
      <c r="DN19" s="95">
        <f t="shared" si="7"/>
        <v>0</v>
      </c>
      <c r="DO19" s="92" t="str">
        <f t="shared" si="7"/>
        <v>-</v>
      </c>
      <c r="DP19" s="96">
        <f t="shared" si="7"/>
        <v>0</v>
      </c>
    </row>
    <row r="20" spans="1:120" s="70" customFormat="1" ht="12.75" customHeight="1" thickBot="1">
      <c r="A20" s="198" t="s">
        <v>180</v>
      </c>
      <c r="B20" s="106" t="str">
        <f>IF(AB4="","",AB4)</f>
        <v/>
      </c>
      <c r="C20" s="107" t="str">
        <f>IF(B21="","",IF(B21&gt;D21,"○",IF(B21&lt;D21,"●","△")))</f>
        <v/>
      </c>
      <c r="D20" s="108" t="str">
        <f>IF(Z4="","",Z4)</f>
        <v/>
      </c>
      <c r="E20" s="109" t="str">
        <f>IF(AB6="","",AB6)</f>
        <v/>
      </c>
      <c r="F20" s="107" t="str">
        <f>IF(E21="","",IF(E21&gt;G21,"○",IF(E21&lt;G21,"●","△")))</f>
        <v/>
      </c>
      <c r="G20" s="110" t="str">
        <f>IF(Z6="","",Z6)</f>
        <v/>
      </c>
      <c r="H20" s="108" t="str">
        <f>IF(AB8="","",AB8)</f>
        <v/>
      </c>
      <c r="I20" s="107" t="str">
        <f>IF(H21="","",IF(H21&gt;J21,"○",IF(H21&lt;J21,"●","△")))</f>
        <v/>
      </c>
      <c r="J20" s="108" t="str">
        <f>IF(Z8="","",Z8)</f>
        <v/>
      </c>
      <c r="K20" s="109" t="str">
        <f>IF(AB10="","",AB10)</f>
        <v/>
      </c>
      <c r="L20" s="107" t="str">
        <f>IF(K21="","",IF(K21&gt;M21,"○",IF(K21&lt;M21,"●","△")))</f>
        <v/>
      </c>
      <c r="M20" s="110" t="str">
        <f>IF(Z10="","",Z10)</f>
        <v/>
      </c>
      <c r="N20" s="108" t="str">
        <f>IF(AB12="","",AB12)</f>
        <v/>
      </c>
      <c r="O20" s="107" t="str">
        <f>IF(N21="","",IF(N21&gt;P21,"○",IF(N21&lt;P21,"●","△")))</f>
        <v/>
      </c>
      <c r="P20" s="108" t="str">
        <f>IF(Z12="","",Z12)</f>
        <v/>
      </c>
      <c r="Q20" s="121"/>
      <c r="R20" s="107" t="str">
        <f>IF(Q21="","",IF(Q21&gt;S21,"○",IF(Q21&lt;S21,"●","△")))</f>
        <v/>
      </c>
      <c r="S20" s="114"/>
      <c r="T20" s="108" t="str">
        <f>IF(AB16="","",AB16)</f>
        <v/>
      </c>
      <c r="U20" s="107" t="str">
        <f>IF(T21="","",IF(T21&gt;V21,"○",IF(T21&lt;V21,"●","△")))</f>
        <v/>
      </c>
      <c r="V20" s="108" t="str">
        <f>IF(Z16="","",Z16)</f>
        <v/>
      </c>
      <c r="W20" s="121"/>
      <c r="X20" s="107" t="str">
        <f>IF(W21="","",IF(W21&gt;Y21,"○",IF(W21&lt;Y21,"●","△")))</f>
        <v/>
      </c>
      <c r="Y20" s="114"/>
      <c r="Z20" s="191"/>
      <c r="AA20" s="191"/>
      <c r="AB20" s="191"/>
      <c r="AC20" s="115"/>
      <c r="AD20" s="107" t="str">
        <f>IF(AC21="","",IF(AC21&gt;AE21,"○",IF(AC21&lt;AE21,"●","△")))</f>
        <v/>
      </c>
      <c r="AE20" s="114"/>
      <c r="AF20" s="107"/>
      <c r="AG20" s="107" t="str">
        <f>IF(AF21="","",IF(AF21&gt;AH21,"○",IF(AF21&lt;AH21,"●","△")))</f>
        <v/>
      </c>
      <c r="AH20" s="111"/>
      <c r="AI20" s="115"/>
      <c r="AJ20" s="107" t="str">
        <f>IF(AI21="","",IF(AI21&gt;AK21,"○",IF(AI21&lt;AK21,"●","△")))</f>
        <v/>
      </c>
      <c r="AK20" s="111"/>
      <c r="AL20" s="115"/>
      <c r="AM20" s="107" t="str">
        <f>IF(AL21="","",IF(AL21&gt;AN21,"○",IF(AL21&lt;AN21,"●","△")))</f>
        <v/>
      </c>
      <c r="AN20" s="111"/>
      <c r="AO20" s="115"/>
      <c r="AP20" s="107" t="str">
        <f>IF(AO21="","",IF(AO21&gt;AQ21,"○",IF(AO21&lt;AQ21,"●","△")))</f>
        <v/>
      </c>
      <c r="AQ20" s="111"/>
      <c r="AR20" s="115"/>
      <c r="AS20" s="107" t="str">
        <f>IF(AR21="","",IF(AR21&gt;AT21,"○",IF(AR21&lt;AT21,"●","△")))</f>
        <v/>
      </c>
      <c r="AT20" s="111"/>
      <c r="AU20" s="115"/>
      <c r="AV20" s="107" t="str">
        <f>IF(AU21="","",IF(AU21&gt;AW21,"○",IF(AU21&lt;AW21,"●","△")))</f>
        <v/>
      </c>
      <c r="AW20" s="111"/>
      <c r="AX20" s="115"/>
      <c r="AY20" s="107" t="str">
        <f>IF(AX21="","",IF(AX21&gt;AZ21,"○",IF(AX21&lt;AZ21,"●","△")))</f>
        <v/>
      </c>
      <c r="AZ20" s="111"/>
      <c r="BA20" s="176"/>
      <c r="BB20" s="176">
        <f>SUM(BR20:DP20)</f>
        <v>0</v>
      </c>
      <c r="BC20" s="195"/>
      <c r="BD20" s="195"/>
      <c r="BE20" s="195"/>
      <c r="BF20" s="176">
        <f>BR21+BU21+BX21+CA21+CD21+CG21+CJ21+CM21+CP21+CS21+CV21+CY21+DB21+DE21+DH21+DK21+DN21</f>
        <v>0</v>
      </c>
      <c r="BG20" s="176">
        <f>BT21+BW21+BZ21++CO21+CR21+CU21+CX21+DA21+DD21+DG21+DJ21+DM21+DP21+CC21+CF21+CI21+CL21</f>
        <v>0</v>
      </c>
      <c r="BH20" s="177">
        <f>BF20-BG20</f>
        <v>0</v>
      </c>
      <c r="BI20" s="177">
        <f>RANK(BP20,BP$4:BP$21,0)</f>
        <v>1</v>
      </c>
      <c r="BP20" s="211">
        <f>BB20*10000+BH20*100+BF20</f>
        <v>0</v>
      </c>
      <c r="BR20" s="85"/>
      <c r="BS20" s="93">
        <f>IF(C20="",0,IF(C20="○",3,IF(C20="△",1,0)))</f>
        <v>0</v>
      </c>
      <c r="BT20" s="93"/>
      <c r="BU20" s="91"/>
      <c r="BV20" s="93">
        <f>IF(F20="",0,IF(F20="○",3,IF(F20="△",1,0)))</f>
        <v>0</v>
      </c>
      <c r="BW20" s="87"/>
      <c r="BX20" s="86"/>
      <c r="BY20" s="93">
        <f>IF(I20="",0,IF(I20="○",3,IF(I20="△",1,0)))</f>
        <v>0</v>
      </c>
      <c r="BZ20" s="86"/>
      <c r="CA20" s="85"/>
      <c r="CB20" s="93">
        <f>IF(L20="",0,IF(L20="○",3,IF(L20="△",1,0)))</f>
        <v>0</v>
      </c>
      <c r="CC20" s="86"/>
      <c r="CD20" s="85"/>
      <c r="CE20" s="93">
        <f>IF(O20="",0,IF(O20="○",3,IF(O20="△",1,0)))</f>
        <v>0</v>
      </c>
      <c r="CF20" s="87"/>
      <c r="CG20" s="91"/>
      <c r="CH20" s="93">
        <f>IF(R20="",0,IF(R20="○",3,IF(R20="△",1,0)))</f>
        <v>0</v>
      </c>
      <c r="CI20" s="94"/>
      <c r="CJ20" s="91"/>
      <c r="CK20" s="93">
        <f>IF(U20="",0,IF(U20="○",3,IF(U20="△",1,0)))</f>
        <v>0</v>
      </c>
      <c r="CL20" s="94"/>
      <c r="CM20" s="91"/>
      <c r="CN20" s="93">
        <f>IF(X20="",0,IF(X20="○",3,IF(X20="△",1,0)))</f>
        <v>0</v>
      </c>
      <c r="CO20" s="94"/>
      <c r="CP20" s="85"/>
      <c r="CQ20" s="86"/>
      <c r="CR20" s="87"/>
      <c r="CS20" s="91"/>
      <c r="CT20" s="93">
        <f>IF(AD20="",0,IF(AD20="○",3,IF(AD20="△",1,0)))</f>
        <v>0</v>
      </c>
      <c r="CU20" s="94"/>
      <c r="CV20" s="91"/>
      <c r="CW20" s="93">
        <f>IF(AG20="",0,IF(AG20="○",3,IF(AG20="△",1,0)))</f>
        <v>0</v>
      </c>
      <c r="CX20" s="94"/>
      <c r="CY20" s="91"/>
      <c r="CZ20" s="93">
        <f>IF(AJ20="",0,IF(AJ20="○",3,IF(AJ20="△",1,0)))</f>
        <v>0</v>
      </c>
      <c r="DA20" s="94"/>
      <c r="DB20" s="91"/>
      <c r="DC20" s="93">
        <f>IF(AM20="",0,IF(AM20="○",3,IF(AM20="△",1,0)))</f>
        <v>0</v>
      </c>
      <c r="DD20" s="94"/>
      <c r="DE20" s="91"/>
      <c r="DF20" s="93">
        <f>IF(AP20="",0,IF(AP20="○",3,IF(AP20="△",1,0)))</f>
        <v>0</v>
      </c>
      <c r="DG20" s="94"/>
      <c r="DH20" s="91"/>
      <c r="DI20" s="93">
        <f>IF(AS20="",0,IF(AS20="○",3,IF(AS20="△",1,0)))</f>
        <v>0</v>
      </c>
      <c r="DJ20" s="94"/>
      <c r="DK20" s="91"/>
      <c r="DL20" s="93">
        <f>IF(AV20="",0,IF(AV20="○",3,IF(AV20="△",1,0)))</f>
        <v>0</v>
      </c>
      <c r="DM20" s="94"/>
      <c r="DN20" s="91"/>
      <c r="DO20" s="93">
        <f>IF(AY20="",0,IF(AY20="○",3,IF(AY20="△",1,0)))</f>
        <v>0</v>
      </c>
      <c r="DP20" s="94"/>
    </row>
    <row r="21" spans="1:120" s="70" customFormat="1" ht="12.75" customHeight="1">
      <c r="A21" s="187"/>
      <c r="B21" s="101" t="str">
        <f>IF(AB5="","",AB5)</f>
        <v/>
      </c>
      <c r="C21" s="89" t="s">
        <v>167</v>
      </c>
      <c r="D21" s="89" t="str">
        <f>IF(Z5="","",Z5)</f>
        <v/>
      </c>
      <c r="E21" s="88" t="str">
        <f>IF(AB7="","",AB7)</f>
        <v/>
      </c>
      <c r="F21" s="89" t="s">
        <v>167</v>
      </c>
      <c r="G21" s="90" t="str">
        <f>IF(Z7="","",Z7)</f>
        <v/>
      </c>
      <c r="H21" s="89" t="str">
        <f>IF(AB9="","",AB9)</f>
        <v/>
      </c>
      <c r="I21" s="89" t="s">
        <v>167</v>
      </c>
      <c r="J21" s="89" t="str">
        <f>IF(Z9="","",Z9)</f>
        <v/>
      </c>
      <c r="K21" s="88" t="str">
        <f>IF(AB11="","",AB11)</f>
        <v/>
      </c>
      <c r="L21" s="89" t="s">
        <v>167</v>
      </c>
      <c r="M21" s="90" t="str">
        <f>IF(Z11="","",Z11)</f>
        <v/>
      </c>
      <c r="N21" s="89" t="str">
        <f>IF(AB13="","",AB13)</f>
        <v/>
      </c>
      <c r="O21" s="89" t="s">
        <v>167</v>
      </c>
      <c r="P21" s="89" t="str">
        <f>IF(Z13="","",Z13)</f>
        <v/>
      </c>
      <c r="Q21" s="88"/>
      <c r="R21" s="89" t="s">
        <v>167</v>
      </c>
      <c r="S21" s="90"/>
      <c r="T21" s="89"/>
      <c r="U21" s="89" t="s">
        <v>167</v>
      </c>
      <c r="V21" s="89"/>
      <c r="W21" s="88"/>
      <c r="X21" s="89" t="s">
        <v>167</v>
      </c>
      <c r="Y21" s="90"/>
      <c r="Z21" s="186"/>
      <c r="AA21" s="186"/>
      <c r="AB21" s="186"/>
      <c r="AC21" s="88"/>
      <c r="AD21" s="89" t="s">
        <v>167</v>
      </c>
      <c r="AE21" s="90"/>
      <c r="AF21" s="89"/>
      <c r="AG21" s="89" t="s">
        <v>167</v>
      </c>
      <c r="AH21" s="89"/>
      <c r="AI21" s="88"/>
      <c r="AJ21" s="89" t="s">
        <v>167</v>
      </c>
      <c r="AK21" s="89"/>
      <c r="AL21" s="88"/>
      <c r="AM21" s="89" t="s">
        <v>167</v>
      </c>
      <c r="AN21" s="89"/>
      <c r="AO21" s="88"/>
      <c r="AP21" s="89" t="s">
        <v>167</v>
      </c>
      <c r="AQ21" s="89"/>
      <c r="AR21" s="88"/>
      <c r="AS21" s="89" t="s">
        <v>167</v>
      </c>
      <c r="AT21" s="89"/>
      <c r="AU21" s="88"/>
      <c r="AV21" s="89" t="s">
        <v>167</v>
      </c>
      <c r="AW21" s="89"/>
      <c r="AX21" s="88"/>
      <c r="AY21" s="89" t="s">
        <v>167</v>
      </c>
      <c r="AZ21" s="89"/>
      <c r="BA21" s="184"/>
      <c r="BB21" s="184"/>
      <c r="BC21" s="196"/>
      <c r="BD21" s="196"/>
      <c r="BE21" s="196"/>
      <c r="BF21" s="184"/>
      <c r="BG21" s="184"/>
      <c r="BH21" s="185"/>
      <c r="BI21" s="185"/>
      <c r="BP21" s="211"/>
      <c r="BR21" s="95">
        <f>CR5</f>
        <v>0</v>
      </c>
      <c r="BS21" s="92" t="s">
        <v>167</v>
      </c>
      <c r="BT21" s="92">
        <f>CP5</f>
        <v>0</v>
      </c>
      <c r="BU21" s="95">
        <f>CR7</f>
        <v>0</v>
      </c>
      <c r="BV21" s="92" t="s">
        <v>167</v>
      </c>
      <c r="BW21" s="96">
        <f>CP7</f>
        <v>0</v>
      </c>
      <c r="BX21" s="92">
        <f>CR9</f>
        <v>0</v>
      </c>
      <c r="BY21" s="92" t="str">
        <f>I21</f>
        <v>-</v>
      </c>
      <c r="BZ21" s="92">
        <f>CP9</f>
        <v>0</v>
      </c>
      <c r="CA21" s="95">
        <f>CR11</f>
        <v>0</v>
      </c>
      <c r="CB21" s="92" t="str">
        <f>L21</f>
        <v>-</v>
      </c>
      <c r="CC21" s="92">
        <f>CP11</f>
        <v>0</v>
      </c>
      <c r="CD21" s="95">
        <f>CR13</f>
        <v>0</v>
      </c>
      <c r="CE21" s="92" t="str">
        <f>O21</f>
        <v>-</v>
      </c>
      <c r="CF21" s="96">
        <f>CP13</f>
        <v>0</v>
      </c>
      <c r="CG21" s="95">
        <f>CR15</f>
        <v>0</v>
      </c>
      <c r="CH21" s="92" t="str">
        <f>R21</f>
        <v>-</v>
      </c>
      <c r="CI21" s="96">
        <f>CP15</f>
        <v>0</v>
      </c>
      <c r="CJ21" s="95">
        <f>CR17</f>
        <v>0</v>
      </c>
      <c r="CK21" s="92" t="str">
        <f>U21</f>
        <v>-</v>
      </c>
      <c r="CL21" s="96">
        <f>CP17</f>
        <v>0</v>
      </c>
      <c r="CM21" s="95">
        <f>CR19</f>
        <v>0</v>
      </c>
      <c r="CN21" s="92" t="str">
        <f>X21</f>
        <v>-</v>
      </c>
      <c r="CO21" s="96">
        <f>CP19</f>
        <v>0</v>
      </c>
      <c r="CP21" s="95"/>
      <c r="CQ21" s="92"/>
      <c r="CR21" s="96"/>
      <c r="CS21" s="95">
        <f t="shared" ref="CS21:DP21" si="8">AC21</f>
        <v>0</v>
      </c>
      <c r="CT21" s="92" t="str">
        <f t="shared" si="8"/>
        <v>-</v>
      </c>
      <c r="CU21" s="96">
        <f t="shared" si="8"/>
        <v>0</v>
      </c>
      <c r="CV21" s="95">
        <f t="shared" si="8"/>
        <v>0</v>
      </c>
      <c r="CW21" s="92" t="str">
        <f t="shared" si="8"/>
        <v>-</v>
      </c>
      <c r="CX21" s="96">
        <f t="shared" si="8"/>
        <v>0</v>
      </c>
      <c r="CY21" s="95">
        <f t="shared" si="8"/>
        <v>0</v>
      </c>
      <c r="CZ21" s="92" t="str">
        <f t="shared" si="8"/>
        <v>-</v>
      </c>
      <c r="DA21" s="96">
        <f t="shared" si="8"/>
        <v>0</v>
      </c>
      <c r="DB21" s="95">
        <f t="shared" si="8"/>
        <v>0</v>
      </c>
      <c r="DC21" s="92" t="str">
        <f t="shared" si="8"/>
        <v>-</v>
      </c>
      <c r="DD21" s="96">
        <f t="shared" si="8"/>
        <v>0</v>
      </c>
      <c r="DE21" s="95">
        <f t="shared" si="8"/>
        <v>0</v>
      </c>
      <c r="DF21" s="92" t="str">
        <f t="shared" si="8"/>
        <v>-</v>
      </c>
      <c r="DG21" s="96">
        <f t="shared" si="8"/>
        <v>0</v>
      </c>
      <c r="DH21" s="95">
        <f t="shared" si="8"/>
        <v>0</v>
      </c>
      <c r="DI21" s="92" t="str">
        <f t="shared" si="8"/>
        <v>-</v>
      </c>
      <c r="DJ21" s="96">
        <f t="shared" si="8"/>
        <v>0</v>
      </c>
      <c r="DK21" s="95">
        <f t="shared" si="8"/>
        <v>0</v>
      </c>
      <c r="DL21" s="92" t="str">
        <f t="shared" si="8"/>
        <v>-</v>
      </c>
      <c r="DM21" s="96">
        <f t="shared" si="8"/>
        <v>0</v>
      </c>
      <c r="DN21" s="95">
        <f t="shared" si="8"/>
        <v>0</v>
      </c>
      <c r="DO21" s="92" t="str">
        <f t="shared" si="8"/>
        <v>-</v>
      </c>
      <c r="DP21" s="96">
        <f t="shared" si="8"/>
        <v>0</v>
      </c>
    </row>
    <row r="22" spans="1:120" s="70" customFormat="1" ht="11.25" customHeight="1">
      <c r="A22" s="194">
        <v>10</v>
      </c>
      <c r="B22" s="97"/>
      <c r="C22" s="79" t="str">
        <f>IF(B23="","",IF(B23&gt;D23,"○",IF(B23&lt;D23,"●","△")))</f>
        <v/>
      </c>
      <c r="D22" s="81"/>
      <c r="E22" s="122"/>
      <c r="F22" s="79" t="str">
        <f>IF(E23="","",IF(E23&gt;G23,"○",IF(E23&lt;G23,"●","△")))</f>
        <v/>
      </c>
      <c r="G22" s="80"/>
      <c r="H22" s="123"/>
      <c r="I22" s="79" t="str">
        <f>IF(H23="","",IF(H23&gt;J23,"○",IF(H23&lt;J23,"●","△")))</f>
        <v/>
      </c>
      <c r="J22" s="81"/>
      <c r="K22" s="122"/>
      <c r="L22" s="79" t="str">
        <f>IF(K23="","",IF(K23&gt;M23,"○",IF(K23&lt;M23,"●","△")))</f>
        <v/>
      </c>
      <c r="M22" s="80"/>
      <c r="N22" s="123"/>
      <c r="O22" s="79" t="str">
        <f>IF(N23="","",IF(N23&gt;P23,"○",IF(N23&lt;P23,"●","△")))</f>
        <v/>
      </c>
      <c r="P22" s="81"/>
      <c r="Q22" s="122"/>
      <c r="R22" s="79" t="str">
        <f>IF(Q23="","",IF(Q23&gt;S23,"○",IF(Q23&lt;S23,"●","△")))</f>
        <v/>
      </c>
      <c r="S22" s="80"/>
      <c r="T22" s="123"/>
      <c r="U22" s="79" t="str">
        <f>IF(T23="","",IF(T23&gt;V23,"○",IF(T23&lt;V23,"●","△")))</f>
        <v/>
      </c>
      <c r="V22" s="81"/>
      <c r="W22" s="122"/>
      <c r="X22" s="79" t="str">
        <f>IF(W23="","",IF(W23&gt;Y23,"○",IF(W23&lt;Y23,"●","△")))</f>
        <v/>
      </c>
      <c r="Y22" s="80"/>
      <c r="Z22" s="123"/>
      <c r="AA22" s="79" t="str">
        <f>IF(Z23="","",IF(Z23&gt;AB23,"○",IF(Z23&lt;AB23,"●","△")))</f>
        <v/>
      </c>
      <c r="AB22" s="81"/>
      <c r="AC22" s="183"/>
      <c r="AD22" s="183"/>
      <c r="AE22" s="183"/>
      <c r="AF22" s="79"/>
      <c r="AG22" s="79" t="str">
        <f>IF(AF23="","",IF(AF23&gt;AH23,"○",IF(AF23&lt;AH23,"●","△")))</f>
        <v/>
      </c>
      <c r="AH22" s="81"/>
      <c r="AI22" s="78"/>
      <c r="AJ22" s="79" t="str">
        <f>IF(AI23="","",IF(AI23&gt;AK23,"○",IF(AI23&lt;AK23,"●","△")))</f>
        <v/>
      </c>
      <c r="AK22" s="81"/>
      <c r="AL22" s="78"/>
      <c r="AM22" s="79" t="str">
        <f>IF(AL23="","",IF(AL23&gt;AN23,"○",IF(AL23&lt;AN23,"●","△")))</f>
        <v/>
      </c>
      <c r="AN22" s="81"/>
      <c r="AO22" s="78"/>
      <c r="AP22" s="79" t="str">
        <f>IF(AO23="","",IF(AO23&gt;AQ23,"○",IF(AO23&lt;AQ23,"●","△")))</f>
        <v/>
      </c>
      <c r="AQ22" s="81"/>
      <c r="AR22" s="78"/>
      <c r="AS22" s="79" t="str">
        <f>IF(AR23="","",IF(AR23&gt;AT23,"○",IF(AR23&lt;AT23,"●","△")))</f>
        <v/>
      </c>
      <c r="AT22" s="81"/>
      <c r="AU22" s="78"/>
      <c r="AV22" s="79" t="str">
        <f>IF(AU23="","",IF(AU23&gt;AW23,"○",IF(AU23&lt;AW23,"●","△")))</f>
        <v/>
      </c>
      <c r="AW22" s="81"/>
      <c r="AX22" s="78"/>
      <c r="AY22" s="79" t="str">
        <f>IF(AX23="","",IF(AX23&gt;AZ23,"○",IF(AX23&lt;AZ23,"●","△")))</f>
        <v/>
      </c>
      <c r="AZ22" s="81"/>
      <c r="BA22" s="178"/>
      <c r="BB22" s="178">
        <f>SUM(BR22:DP22)</f>
        <v>0</v>
      </c>
      <c r="BC22" s="178"/>
      <c r="BD22" s="178"/>
      <c r="BE22" s="178"/>
      <c r="BF22" s="178">
        <f>BR23+BU23+BX23+CA23+CD23+CG23+CJ23+CM23+CP23+CS23+CV23+CY23+DB23+DE23+DH23+DK23+DN23</f>
        <v>0</v>
      </c>
      <c r="BG22" s="178">
        <f>BT23+BW23+BZ23++CO23+CR23+CU23+CX23+DA23+DD23+DG23+DJ23+DM23+DP23+CC23+CF23+CI23+CL23</f>
        <v>0</v>
      </c>
      <c r="BH22" s="179">
        <f>BF22-BG22</f>
        <v>0</v>
      </c>
      <c r="BI22" s="179">
        <f>RANK(BP22,BP$4:BP$37,0)</f>
        <v>1</v>
      </c>
      <c r="BP22" s="211">
        <f>BB22*10000+BH22*100+BF22</f>
        <v>0</v>
      </c>
      <c r="BR22" s="85"/>
      <c r="BS22" s="93">
        <f>IF(C22="",0,IF(C22="○",3,IF(C22="△",1,0)))</f>
        <v>0</v>
      </c>
      <c r="BT22" s="93"/>
      <c r="BU22" s="91"/>
      <c r="BV22" s="93">
        <f>IF(F22="",0,IF(F22="○",3,IF(F22="△",1,0)))</f>
        <v>0</v>
      </c>
      <c r="BW22" s="87"/>
      <c r="BX22" s="86"/>
      <c r="BY22" s="93">
        <f>IF(I22="",0,IF(I22="○",3,IF(I22="△",1,0)))</f>
        <v>0</v>
      </c>
      <c r="BZ22" s="86"/>
      <c r="CA22" s="85"/>
      <c r="CB22" s="93">
        <f>IF(L22="",0,IF(L22="○",3,IF(L22="△",1,0)))</f>
        <v>0</v>
      </c>
      <c r="CC22" s="86"/>
      <c r="CD22" s="85"/>
      <c r="CE22" s="93">
        <f>IF(O22="",0,IF(O22="○",3,IF(O22="△",1,0)))</f>
        <v>0</v>
      </c>
      <c r="CF22" s="87"/>
      <c r="CG22" s="91"/>
      <c r="CH22" s="93">
        <f>IF(R22="",0,IF(R22="○",3,IF(R22="△",1,0)))</f>
        <v>0</v>
      </c>
      <c r="CI22" s="94"/>
      <c r="CJ22" s="91"/>
      <c r="CK22" s="93">
        <f>IF(U22="",0,IF(U22="○",3,IF(U22="△",1,0)))</f>
        <v>0</v>
      </c>
      <c r="CL22" s="94"/>
      <c r="CM22" s="91"/>
      <c r="CN22" s="93">
        <f>IF(X22="",0,IF(X22="○",3,IF(X22="△",1,0)))</f>
        <v>0</v>
      </c>
      <c r="CO22" s="94"/>
      <c r="CP22" s="91"/>
      <c r="CQ22" s="93">
        <f>IF(AA22="",0,IF(AA22="○",3,IF(AA22="△",1,0)))</f>
        <v>0</v>
      </c>
      <c r="CR22" s="94"/>
      <c r="CS22" s="85"/>
      <c r="CT22" s="86"/>
      <c r="CU22" s="87"/>
      <c r="CV22" s="91"/>
      <c r="CW22" s="93">
        <f>IF(AG22="",0,IF(AG22="○",3,IF(AG22="△",1,0)))</f>
        <v>0</v>
      </c>
      <c r="CX22" s="94"/>
      <c r="CY22" s="91"/>
      <c r="CZ22" s="93">
        <f>IF(AJ22="",0,IF(AJ22="○",3,IF(AJ22="△",1,0)))</f>
        <v>0</v>
      </c>
      <c r="DA22" s="94"/>
      <c r="DB22" s="91"/>
      <c r="DC22" s="93">
        <f>IF(AM22="",0,IF(AM22="○",3,IF(AM22="△",1,0)))</f>
        <v>0</v>
      </c>
      <c r="DD22" s="94"/>
      <c r="DE22" s="91"/>
      <c r="DF22" s="93">
        <f>IF(AP22="",0,IF(AP22="○",3,IF(AP22="△",1,0)))</f>
        <v>0</v>
      </c>
      <c r="DG22" s="94"/>
      <c r="DH22" s="91"/>
      <c r="DI22" s="93">
        <f>IF(AS22="",0,IF(AS22="○",3,IF(AS22="△",1,0)))</f>
        <v>0</v>
      </c>
      <c r="DJ22" s="94"/>
      <c r="DK22" s="91"/>
      <c r="DL22" s="93">
        <f>IF(AV22="",0,IF(AV22="○",3,IF(AV22="△",1,0)))</f>
        <v>0</v>
      </c>
      <c r="DM22" s="94"/>
      <c r="DN22" s="91"/>
      <c r="DO22" s="93">
        <f>IF(AY22="",0,IF(AY22="○",3,IF(AY22="△",1,0)))</f>
        <v>0</v>
      </c>
      <c r="DP22" s="94"/>
    </row>
    <row r="23" spans="1:120" s="70" customFormat="1" ht="11.25" customHeight="1">
      <c r="A23" s="194"/>
      <c r="B23" s="117" t="str">
        <f>IF(AE5="","",AE5)</f>
        <v/>
      </c>
      <c r="C23" s="118" t="s">
        <v>167</v>
      </c>
      <c r="D23" s="118" t="str">
        <f>IF(AC5="","",AC5)</f>
        <v/>
      </c>
      <c r="E23" s="119" t="str">
        <f>IF(AE7="","",AE7)</f>
        <v/>
      </c>
      <c r="F23" s="118" t="s">
        <v>167</v>
      </c>
      <c r="G23" s="120" t="str">
        <f>IF(AC7="","",AC7)</f>
        <v/>
      </c>
      <c r="H23" s="118" t="str">
        <f>IF(AE9="","",AE9)</f>
        <v/>
      </c>
      <c r="I23" s="118" t="s">
        <v>167</v>
      </c>
      <c r="J23" s="118" t="str">
        <f>IF(AC9="","",AC9)</f>
        <v/>
      </c>
      <c r="K23" s="119" t="str">
        <f>IF(AE11="","",AE11)</f>
        <v/>
      </c>
      <c r="L23" s="118" t="s">
        <v>167</v>
      </c>
      <c r="M23" s="120" t="str">
        <f>IF(AC11="","",AC11)</f>
        <v/>
      </c>
      <c r="N23" s="118" t="str">
        <f>IF(AE13="","",AE13)</f>
        <v/>
      </c>
      <c r="O23" s="118" t="s">
        <v>167</v>
      </c>
      <c r="P23" s="118" t="str">
        <f>IF(AC13="","",AC13)</f>
        <v/>
      </c>
      <c r="Q23" s="119" t="str">
        <f>IF(AE15="","",AE15)</f>
        <v/>
      </c>
      <c r="R23" s="118" t="s">
        <v>167</v>
      </c>
      <c r="S23" s="120" t="str">
        <f>IF(AC15="","",AC15)</f>
        <v/>
      </c>
      <c r="T23" s="118" t="str">
        <f>IF(AE17="","",AE17)</f>
        <v/>
      </c>
      <c r="U23" s="118" t="s">
        <v>167</v>
      </c>
      <c r="V23" s="118" t="str">
        <f>IF(AC17="","",AC17)</f>
        <v/>
      </c>
      <c r="W23" s="119" t="str">
        <f>IF(AE19="","",AE19)</f>
        <v/>
      </c>
      <c r="X23" s="118" t="s">
        <v>167</v>
      </c>
      <c r="Y23" s="120" t="str">
        <f>IF(AC19="","",AC19)</f>
        <v/>
      </c>
      <c r="Z23" s="118" t="str">
        <f>IF(AE21="","",AE21)</f>
        <v/>
      </c>
      <c r="AA23" s="118" t="s">
        <v>167</v>
      </c>
      <c r="AB23" s="118" t="str">
        <f>IF(AC21="","",AC21)</f>
        <v/>
      </c>
      <c r="AC23" s="183"/>
      <c r="AD23" s="183"/>
      <c r="AE23" s="183"/>
      <c r="AF23" s="118"/>
      <c r="AG23" s="118" t="s">
        <v>167</v>
      </c>
      <c r="AH23" s="118"/>
      <c r="AI23" s="119"/>
      <c r="AJ23" s="118" t="s">
        <v>167</v>
      </c>
      <c r="AK23" s="118"/>
      <c r="AL23" s="119"/>
      <c r="AM23" s="118" t="s">
        <v>167</v>
      </c>
      <c r="AN23" s="118"/>
      <c r="AO23" s="119"/>
      <c r="AP23" s="118" t="s">
        <v>167</v>
      </c>
      <c r="AQ23" s="118"/>
      <c r="AR23" s="119"/>
      <c r="AS23" s="118" t="s">
        <v>167</v>
      </c>
      <c r="AT23" s="118"/>
      <c r="AU23" s="119"/>
      <c r="AV23" s="118" t="s">
        <v>167</v>
      </c>
      <c r="AW23" s="118"/>
      <c r="AX23" s="119"/>
      <c r="AY23" s="118" t="s">
        <v>167</v>
      </c>
      <c r="AZ23" s="118"/>
      <c r="BA23" s="178"/>
      <c r="BB23" s="178"/>
      <c r="BC23" s="178"/>
      <c r="BD23" s="178"/>
      <c r="BE23" s="178"/>
      <c r="BF23" s="178"/>
      <c r="BG23" s="178"/>
      <c r="BH23" s="179"/>
      <c r="BI23" s="179"/>
      <c r="BP23" s="211"/>
      <c r="BR23" s="95">
        <f>CU5</f>
        <v>0</v>
      </c>
      <c r="BS23" s="92" t="str">
        <f>C23</f>
        <v>-</v>
      </c>
      <c r="BT23" s="92">
        <f>CS5</f>
        <v>0</v>
      </c>
      <c r="BU23" s="95">
        <f>CU7</f>
        <v>0</v>
      </c>
      <c r="BV23" s="92" t="str">
        <f>F23</f>
        <v>-</v>
      </c>
      <c r="BW23" s="96">
        <f>CS7</f>
        <v>0</v>
      </c>
      <c r="BX23" s="92">
        <f>CU9</f>
        <v>0</v>
      </c>
      <c r="BY23" s="92" t="str">
        <f>I23</f>
        <v>-</v>
      </c>
      <c r="BZ23" s="92">
        <f>CS9</f>
        <v>0</v>
      </c>
      <c r="CA23" s="95">
        <f>CU11</f>
        <v>0</v>
      </c>
      <c r="CB23" s="92" t="str">
        <f>L23</f>
        <v>-</v>
      </c>
      <c r="CC23" s="92">
        <f>CS11</f>
        <v>0</v>
      </c>
      <c r="CD23" s="95">
        <f>CU13</f>
        <v>0</v>
      </c>
      <c r="CE23" s="92" t="str">
        <f>O23</f>
        <v>-</v>
      </c>
      <c r="CF23" s="96">
        <f>CS13</f>
        <v>0</v>
      </c>
      <c r="CG23" s="95">
        <f>CU15</f>
        <v>0</v>
      </c>
      <c r="CH23" s="92" t="str">
        <f>R23</f>
        <v>-</v>
      </c>
      <c r="CI23" s="96">
        <f>CS15</f>
        <v>0</v>
      </c>
      <c r="CJ23" s="95">
        <f>CU17</f>
        <v>0</v>
      </c>
      <c r="CK23" s="92" t="str">
        <f>U23</f>
        <v>-</v>
      </c>
      <c r="CL23" s="96">
        <f>CS17</f>
        <v>0</v>
      </c>
      <c r="CM23" s="95">
        <f>CU19</f>
        <v>0</v>
      </c>
      <c r="CN23" s="92" t="str">
        <f>X23</f>
        <v>-</v>
      </c>
      <c r="CO23" s="96">
        <f>CS19</f>
        <v>0</v>
      </c>
      <c r="CP23" s="95">
        <f>CU21</f>
        <v>0</v>
      </c>
      <c r="CQ23" s="92" t="str">
        <f>AA23</f>
        <v>-</v>
      </c>
      <c r="CR23" s="96">
        <f>CS21</f>
        <v>0</v>
      </c>
      <c r="CS23" s="95"/>
      <c r="CT23" s="92"/>
      <c r="CU23" s="96"/>
      <c r="CV23" s="95">
        <f t="shared" ref="CV23:DP23" si="9">AF23</f>
        <v>0</v>
      </c>
      <c r="CW23" s="92" t="str">
        <f t="shared" si="9"/>
        <v>-</v>
      </c>
      <c r="CX23" s="96">
        <f t="shared" si="9"/>
        <v>0</v>
      </c>
      <c r="CY23" s="95">
        <f t="shared" si="9"/>
        <v>0</v>
      </c>
      <c r="CZ23" s="92" t="str">
        <f t="shared" si="9"/>
        <v>-</v>
      </c>
      <c r="DA23" s="96">
        <f t="shared" si="9"/>
        <v>0</v>
      </c>
      <c r="DB23" s="95">
        <f t="shared" si="9"/>
        <v>0</v>
      </c>
      <c r="DC23" s="92" t="str">
        <f t="shared" si="9"/>
        <v>-</v>
      </c>
      <c r="DD23" s="96">
        <f t="shared" si="9"/>
        <v>0</v>
      </c>
      <c r="DE23" s="95">
        <f t="shared" si="9"/>
        <v>0</v>
      </c>
      <c r="DF23" s="92" t="str">
        <f t="shared" si="9"/>
        <v>-</v>
      </c>
      <c r="DG23" s="96">
        <f t="shared" si="9"/>
        <v>0</v>
      </c>
      <c r="DH23" s="95">
        <f t="shared" si="9"/>
        <v>0</v>
      </c>
      <c r="DI23" s="92" t="str">
        <f t="shared" si="9"/>
        <v>-</v>
      </c>
      <c r="DJ23" s="96">
        <f t="shared" si="9"/>
        <v>0</v>
      </c>
      <c r="DK23" s="95">
        <f t="shared" si="9"/>
        <v>0</v>
      </c>
      <c r="DL23" s="92" t="str">
        <f t="shared" si="9"/>
        <v>-</v>
      </c>
      <c r="DM23" s="96">
        <f t="shared" si="9"/>
        <v>0</v>
      </c>
      <c r="DN23" s="95">
        <f t="shared" si="9"/>
        <v>0</v>
      </c>
      <c r="DO23" s="92" t="str">
        <f t="shared" si="9"/>
        <v>-</v>
      </c>
      <c r="DP23" s="96">
        <f t="shared" si="9"/>
        <v>0</v>
      </c>
    </row>
    <row r="24" spans="1:120" s="70" customFormat="1" ht="11.25" customHeight="1">
      <c r="A24" s="180">
        <v>11</v>
      </c>
      <c r="B24" s="113"/>
      <c r="C24" s="107" t="str">
        <f>IF(B25="","",IF(B25&gt;D25,"○",IF(B25&lt;D25,"●","△")))</f>
        <v/>
      </c>
      <c r="D24" s="111"/>
      <c r="E24" s="121"/>
      <c r="F24" s="107" t="str">
        <f>IF(E25="","",IF(E25&gt;G25,"○",IF(E25&lt;G25,"●","△")))</f>
        <v/>
      </c>
      <c r="G24" s="114"/>
      <c r="H24" s="116"/>
      <c r="I24" s="107" t="str">
        <f>IF(H25="","",IF(H25&gt;J25,"○",IF(H25&lt;J25,"●","△")))</f>
        <v/>
      </c>
      <c r="J24" s="111"/>
      <c r="K24" s="121"/>
      <c r="L24" s="107" t="str">
        <f>IF(K25="","",IF(K25&gt;M25,"○",IF(K25&lt;M25,"●","△")))</f>
        <v/>
      </c>
      <c r="M24" s="114"/>
      <c r="N24" s="116"/>
      <c r="O24" s="107" t="str">
        <f>IF(N25="","",IF(N25&gt;P25,"○",IF(N25&lt;P25,"●","△")))</f>
        <v/>
      </c>
      <c r="P24" s="111"/>
      <c r="Q24" s="121"/>
      <c r="R24" s="107" t="str">
        <f>IF(Q25="","",IF(Q25&gt;S25,"○",IF(Q25&lt;S25,"●","△")))</f>
        <v/>
      </c>
      <c r="S24" s="114"/>
      <c r="T24" s="116"/>
      <c r="U24" s="107" t="str">
        <f>IF(T25="","",IF(T25&gt;V25,"○",IF(T25&lt;V25,"●","△")))</f>
        <v/>
      </c>
      <c r="V24" s="111"/>
      <c r="W24" s="121"/>
      <c r="X24" s="107" t="str">
        <f>IF(W25="","",IF(W25&gt;Y25,"○",IF(W25&lt;Y25,"●","△")))</f>
        <v/>
      </c>
      <c r="Y24" s="114"/>
      <c r="Z24" s="116"/>
      <c r="AA24" s="107" t="str">
        <f>IF(Z25="","",IF(Z25&gt;AB25,"○",IF(Z25&lt;AB25,"●","△")))</f>
        <v/>
      </c>
      <c r="AB24" s="111"/>
      <c r="AC24" s="121"/>
      <c r="AD24" s="107" t="str">
        <f>IF(AC25="","",IF(AC25&gt;AE25,"○",IF(AC25&lt;AE25,"●","△")))</f>
        <v/>
      </c>
      <c r="AE24" s="114"/>
      <c r="AF24" s="186"/>
      <c r="AG24" s="186"/>
      <c r="AH24" s="186"/>
      <c r="AI24" s="115"/>
      <c r="AJ24" s="107" t="str">
        <f>IF(AI25="","",IF(AI25&gt;AK25,"○",IF(AI25&lt;AK25,"●","△")))</f>
        <v/>
      </c>
      <c r="AK24" s="114"/>
      <c r="AL24" s="107"/>
      <c r="AM24" s="107" t="str">
        <f>IF(AL25="","",IF(AL25&gt;AN25,"○",IF(AL25&lt;AN25,"●","△")))</f>
        <v/>
      </c>
      <c r="AN24" s="111"/>
      <c r="AO24" s="115"/>
      <c r="AP24" s="107" t="str">
        <f>IF(AO25="","",IF(AO25&gt;AQ25,"○",IF(AO25&lt;AQ25,"●","△")))</f>
        <v/>
      </c>
      <c r="AQ24" s="111"/>
      <c r="AR24" s="115"/>
      <c r="AS24" s="107" t="str">
        <f>IF(AR25="","",IF(AR25&gt;AT25,"○",IF(AR25&lt;AT25,"●","△")))</f>
        <v/>
      </c>
      <c r="AT24" s="111"/>
      <c r="AU24" s="115"/>
      <c r="AV24" s="107" t="str">
        <f>IF(AU25="","",IF(AU25&gt;AW25,"○",IF(AU25&lt;AW25,"●","△")))</f>
        <v/>
      </c>
      <c r="AW24" s="111"/>
      <c r="AX24" s="115"/>
      <c r="AY24" s="107" t="str">
        <f>IF(AX25="","",IF(AX25&gt;AZ25,"○",IF(AX25&lt;AZ25,"●","△")))</f>
        <v/>
      </c>
      <c r="AZ24" s="111"/>
      <c r="BA24" s="184"/>
      <c r="BB24" s="184">
        <f>SUM(BR24:DP24)</f>
        <v>0</v>
      </c>
      <c r="BC24" s="184"/>
      <c r="BD24" s="184"/>
      <c r="BE24" s="184"/>
      <c r="BF24" s="184">
        <f>BR25+BU25+BX25+CA25+CD25+CG25+CJ25+CM25+CP25+CS25+CV25+CY25+DB25+DE25+DH25+DK25+DN25</f>
        <v>0</v>
      </c>
      <c r="BG24" s="184">
        <f>BT25+BW25+BZ25++CO25+CR25+CU25+CX25+DA25+DD25+DG25+DJ25+DM25+DP25+CC25+CF25+CI25+CL25</f>
        <v>0</v>
      </c>
      <c r="BH24" s="185">
        <f>BF24-BG24</f>
        <v>0</v>
      </c>
      <c r="BI24" s="185">
        <f>RANK(BP24,BP$4:BP$37,0)</f>
        <v>1</v>
      </c>
      <c r="BP24" s="211">
        <f>BB24*10000+BH24*100+BF24</f>
        <v>0</v>
      </c>
      <c r="BR24" s="85"/>
      <c r="BS24" s="93">
        <f>IF(C24="",0,IF(C24="○",3,IF(C24="△",1,0)))</f>
        <v>0</v>
      </c>
      <c r="BT24" s="93"/>
      <c r="BU24" s="91"/>
      <c r="BV24" s="93">
        <f>IF(F24="",0,IF(F24="○",3,IF(F24="△",1,0)))</f>
        <v>0</v>
      </c>
      <c r="BW24" s="87"/>
      <c r="BX24" s="86"/>
      <c r="BY24" s="93">
        <f>IF(I24="",0,IF(I24="○",3,IF(I24="△",1,0)))</f>
        <v>0</v>
      </c>
      <c r="BZ24" s="86"/>
      <c r="CA24" s="85"/>
      <c r="CB24" s="93">
        <f>IF(L24="",0,IF(L24="○",3,IF(L24="△",1,0)))</f>
        <v>0</v>
      </c>
      <c r="CC24" s="86"/>
      <c r="CD24" s="85"/>
      <c r="CE24" s="93">
        <f>IF(O24="",0,IF(O24="○",3,IF(O24="△",1,0)))</f>
        <v>0</v>
      </c>
      <c r="CF24" s="87"/>
      <c r="CG24" s="91"/>
      <c r="CH24" s="93">
        <f>IF(R24="",0,IF(R24="○",3,IF(R24="△",1,0)))</f>
        <v>0</v>
      </c>
      <c r="CI24" s="94"/>
      <c r="CJ24" s="91"/>
      <c r="CK24" s="93">
        <f>IF(U24="",0,IF(U24="○",3,IF(U24="△",1,0)))</f>
        <v>0</v>
      </c>
      <c r="CL24" s="94"/>
      <c r="CM24" s="91"/>
      <c r="CN24" s="93">
        <f>IF(X24="",0,IF(X24="○",3,IF(X24="△",1,0)))</f>
        <v>0</v>
      </c>
      <c r="CO24" s="94"/>
      <c r="CP24" s="91"/>
      <c r="CQ24" s="93">
        <f>IF(AA24="",0,IF(AA24="○",3,IF(AA24="△",1,0)))</f>
        <v>0</v>
      </c>
      <c r="CR24" s="94"/>
      <c r="CS24" s="91"/>
      <c r="CT24" s="93">
        <f>IF(AD24="",0,IF(AD24="○",3,IF(AD24="△",1,0)))</f>
        <v>0</v>
      </c>
      <c r="CU24" s="94"/>
      <c r="CV24" s="85"/>
      <c r="CW24" s="86"/>
      <c r="CX24" s="87"/>
      <c r="CY24" s="91"/>
      <c r="CZ24" s="93">
        <f>IF(AJ24="",0,IF(AJ24="○",3,IF(AJ24="△",1,0)))</f>
        <v>0</v>
      </c>
      <c r="DA24" s="94"/>
      <c r="DB24" s="91"/>
      <c r="DC24" s="93">
        <f>IF(AM24="",0,IF(AM24="○",3,IF(AM24="△",1,0)))</f>
        <v>0</v>
      </c>
      <c r="DD24" s="94"/>
      <c r="DE24" s="91"/>
      <c r="DF24" s="93">
        <f>IF(AP24="",0,IF(AP24="○",3,IF(AP24="△",1,0)))</f>
        <v>0</v>
      </c>
      <c r="DG24" s="94"/>
      <c r="DH24" s="91"/>
      <c r="DI24" s="93">
        <f>IF(AS24="",0,IF(AS24="○",3,IF(AS24="△",1,0)))</f>
        <v>0</v>
      </c>
      <c r="DJ24" s="94"/>
      <c r="DK24" s="91"/>
      <c r="DL24" s="93">
        <f>IF(AV24="",0,IF(AV24="○",3,IF(AV24="△",1,0)))</f>
        <v>0</v>
      </c>
      <c r="DM24" s="94"/>
      <c r="DN24" s="91"/>
      <c r="DO24" s="93">
        <f>IF(AY24="",0,IF(AY24="○",3,IF(AY24="△",1,0)))</f>
        <v>0</v>
      </c>
      <c r="DP24" s="94"/>
    </row>
    <row r="25" spans="1:120" s="70" customFormat="1" ht="11.25" customHeight="1">
      <c r="A25" s="180"/>
      <c r="B25" s="101" t="str">
        <f>IF(AH5="","",AH5)</f>
        <v/>
      </c>
      <c r="C25" s="89" t="s">
        <v>167</v>
      </c>
      <c r="D25" s="89" t="str">
        <f>IF(AF5="","",AF5)</f>
        <v/>
      </c>
      <c r="E25" s="88" t="str">
        <f>IF(AH7="","",AH7)</f>
        <v/>
      </c>
      <c r="F25" s="89" t="s">
        <v>167</v>
      </c>
      <c r="G25" s="90" t="str">
        <f>IF(AF7="","",AF7)</f>
        <v/>
      </c>
      <c r="H25" s="89" t="str">
        <f>IF(AH9="","",AH9)</f>
        <v/>
      </c>
      <c r="I25" s="89" t="s">
        <v>167</v>
      </c>
      <c r="J25" s="89" t="str">
        <f>IF(AF9="","",AF9)</f>
        <v/>
      </c>
      <c r="K25" s="88" t="str">
        <f>IF(AH11="","",AH11)</f>
        <v/>
      </c>
      <c r="L25" s="89" t="s">
        <v>167</v>
      </c>
      <c r="M25" s="90" t="str">
        <f>IF(AF11="","",AF11)</f>
        <v/>
      </c>
      <c r="N25" s="89" t="str">
        <f>IF(AH13="","",AH13)</f>
        <v/>
      </c>
      <c r="O25" s="89" t="s">
        <v>167</v>
      </c>
      <c r="P25" s="89" t="str">
        <f>IF(AF13="","",AF13)</f>
        <v/>
      </c>
      <c r="Q25" s="88" t="str">
        <f>IF(AH15="","",AH15)</f>
        <v/>
      </c>
      <c r="R25" s="89" t="s">
        <v>167</v>
      </c>
      <c r="S25" s="90" t="str">
        <f>IF(AF15="","",AF15)</f>
        <v/>
      </c>
      <c r="T25" s="89" t="str">
        <f>IF(AH17="","",AH17)</f>
        <v/>
      </c>
      <c r="U25" s="89" t="s">
        <v>167</v>
      </c>
      <c r="V25" s="89" t="str">
        <f>IF(AF17="","",AF17)</f>
        <v/>
      </c>
      <c r="W25" s="88" t="str">
        <f>IF(AH19="","",AH19)</f>
        <v/>
      </c>
      <c r="X25" s="89" t="s">
        <v>167</v>
      </c>
      <c r="Y25" s="90" t="str">
        <f>IF(AF19="","",AF19)</f>
        <v/>
      </c>
      <c r="Z25" s="89" t="str">
        <f>IF(AH21="","",AH21)</f>
        <v/>
      </c>
      <c r="AA25" s="89" t="s">
        <v>167</v>
      </c>
      <c r="AB25" s="89" t="str">
        <f>IF(AF21="","",AF21)</f>
        <v/>
      </c>
      <c r="AC25" s="88" t="str">
        <f>IF(AH23="","",AH23)</f>
        <v/>
      </c>
      <c r="AD25" s="89" t="s">
        <v>167</v>
      </c>
      <c r="AE25" s="90" t="str">
        <f>IF(AF23="","",AF23)</f>
        <v/>
      </c>
      <c r="AF25" s="186"/>
      <c r="AG25" s="186"/>
      <c r="AH25" s="186"/>
      <c r="AI25" s="88"/>
      <c r="AJ25" s="89" t="s">
        <v>167</v>
      </c>
      <c r="AK25" s="90"/>
      <c r="AL25" s="89"/>
      <c r="AM25" s="89" t="s">
        <v>167</v>
      </c>
      <c r="AN25" s="89"/>
      <c r="AO25" s="88"/>
      <c r="AP25" s="89" t="s">
        <v>167</v>
      </c>
      <c r="AQ25" s="89"/>
      <c r="AR25" s="88"/>
      <c r="AS25" s="89" t="s">
        <v>167</v>
      </c>
      <c r="AT25" s="89"/>
      <c r="AU25" s="88"/>
      <c r="AV25" s="89" t="s">
        <v>167</v>
      </c>
      <c r="AW25" s="89"/>
      <c r="AX25" s="88"/>
      <c r="AY25" s="89" t="s">
        <v>167</v>
      </c>
      <c r="AZ25" s="89"/>
      <c r="BA25" s="184"/>
      <c r="BB25" s="184"/>
      <c r="BC25" s="184"/>
      <c r="BD25" s="184"/>
      <c r="BE25" s="184"/>
      <c r="BF25" s="184"/>
      <c r="BG25" s="184"/>
      <c r="BH25" s="185"/>
      <c r="BI25" s="185"/>
      <c r="BP25" s="211"/>
      <c r="BR25" s="95">
        <f>CX5</f>
        <v>0</v>
      </c>
      <c r="BS25" s="92" t="str">
        <f>C25</f>
        <v>-</v>
      </c>
      <c r="BT25" s="92">
        <f>CV5</f>
        <v>0</v>
      </c>
      <c r="BU25" s="95">
        <f>CX7</f>
        <v>0</v>
      </c>
      <c r="BV25" s="92" t="str">
        <f>F25</f>
        <v>-</v>
      </c>
      <c r="BW25" s="96">
        <f>CV7</f>
        <v>0</v>
      </c>
      <c r="BX25" s="92">
        <f>CX9</f>
        <v>0</v>
      </c>
      <c r="BY25" s="92" t="str">
        <f>I25</f>
        <v>-</v>
      </c>
      <c r="BZ25" s="92">
        <f>CV9</f>
        <v>0</v>
      </c>
      <c r="CA25" s="95">
        <f>CX11</f>
        <v>0</v>
      </c>
      <c r="CB25" s="92" t="str">
        <f>L25</f>
        <v>-</v>
      </c>
      <c r="CC25" s="92">
        <f>CV11</f>
        <v>0</v>
      </c>
      <c r="CD25" s="95">
        <f>CX13</f>
        <v>0</v>
      </c>
      <c r="CE25" s="92" t="str">
        <f>O25</f>
        <v>-</v>
      </c>
      <c r="CF25" s="96">
        <f>CV13</f>
        <v>0</v>
      </c>
      <c r="CG25" s="95">
        <f>CX15</f>
        <v>0</v>
      </c>
      <c r="CH25" s="92" t="str">
        <f>R25</f>
        <v>-</v>
      </c>
      <c r="CI25" s="96">
        <f>CV15</f>
        <v>0</v>
      </c>
      <c r="CJ25" s="95">
        <f>CX17</f>
        <v>0</v>
      </c>
      <c r="CK25" s="92" t="str">
        <f>U25</f>
        <v>-</v>
      </c>
      <c r="CL25" s="96">
        <f>CV17</f>
        <v>0</v>
      </c>
      <c r="CM25" s="95">
        <f>CX19</f>
        <v>0</v>
      </c>
      <c r="CN25" s="92" t="str">
        <f>X25</f>
        <v>-</v>
      </c>
      <c r="CO25" s="96">
        <f>CV19</f>
        <v>0</v>
      </c>
      <c r="CP25" s="95">
        <f>CX21</f>
        <v>0</v>
      </c>
      <c r="CQ25" s="92" t="str">
        <f>AA25</f>
        <v>-</v>
      </c>
      <c r="CR25" s="96">
        <f>CV21</f>
        <v>0</v>
      </c>
      <c r="CS25" s="95">
        <f>CX23</f>
        <v>0</v>
      </c>
      <c r="CT25" s="92" t="str">
        <f>AD25</f>
        <v>-</v>
      </c>
      <c r="CU25" s="96">
        <f>CV23</f>
        <v>0</v>
      </c>
      <c r="CV25" s="95"/>
      <c r="CW25" s="92"/>
      <c r="CX25" s="96"/>
      <c r="CY25" s="95">
        <f t="shared" ref="CY25:DP25" si="10">AI25</f>
        <v>0</v>
      </c>
      <c r="CZ25" s="92" t="str">
        <f t="shared" si="10"/>
        <v>-</v>
      </c>
      <c r="DA25" s="96">
        <f t="shared" si="10"/>
        <v>0</v>
      </c>
      <c r="DB25" s="95">
        <f t="shared" si="10"/>
        <v>0</v>
      </c>
      <c r="DC25" s="92" t="str">
        <f t="shared" si="10"/>
        <v>-</v>
      </c>
      <c r="DD25" s="96">
        <f t="shared" si="10"/>
        <v>0</v>
      </c>
      <c r="DE25" s="95">
        <f t="shared" si="10"/>
        <v>0</v>
      </c>
      <c r="DF25" s="92" t="str">
        <f t="shared" si="10"/>
        <v>-</v>
      </c>
      <c r="DG25" s="96">
        <f t="shared" si="10"/>
        <v>0</v>
      </c>
      <c r="DH25" s="95">
        <f t="shared" si="10"/>
        <v>0</v>
      </c>
      <c r="DI25" s="92" t="str">
        <f t="shared" si="10"/>
        <v>-</v>
      </c>
      <c r="DJ25" s="96">
        <f t="shared" si="10"/>
        <v>0</v>
      </c>
      <c r="DK25" s="95">
        <f t="shared" si="10"/>
        <v>0</v>
      </c>
      <c r="DL25" s="92" t="str">
        <f t="shared" si="10"/>
        <v>-</v>
      </c>
      <c r="DM25" s="96">
        <f t="shared" si="10"/>
        <v>0</v>
      </c>
      <c r="DN25" s="95">
        <f t="shared" si="10"/>
        <v>0</v>
      </c>
      <c r="DO25" s="92" t="str">
        <f t="shared" si="10"/>
        <v>-</v>
      </c>
      <c r="DP25" s="96">
        <f t="shared" si="10"/>
        <v>0</v>
      </c>
    </row>
    <row r="26" spans="1:120" s="70" customFormat="1" ht="13">
      <c r="A26" s="180">
        <v>12</v>
      </c>
      <c r="B26" s="113"/>
      <c r="C26" s="107" t="str">
        <f>IF(B27="","",IF(B27&gt;D27,"○",IF(B27&lt;D27,"●","△")))</f>
        <v/>
      </c>
      <c r="D26" s="111"/>
      <c r="E26" s="121"/>
      <c r="F26" s="107" t="str">
        <f>IF(E27="","",IF(E27&gt;G27,"○",IF(E27&lt;G27,"●","△")))</f>
        <v/>
      </c>
      <c r="G26" s="114"/>
      <c r="H26" s="116"/>
      <c r="I26" s="107" t="str">
        <f>IF(H27="","",IF(H27&gt;J27,"○",IF(H27&lt;J27,"●","△")))</f>
        <v/>
      </c>
      <c r="J26" s="111"/>
      <c r="K26" s="121"/>
      <c r="L26" s="107" t="str">
        <f>IF(K27="","",IF(K27&gt;M27,"○",IF(K27&lt;M27,"●","△")))</f>
        <v/>
      </c>
      <c r="M26" s="114"/>
      <c r="N26" s="116"/>
      <c r="O26" s="107" t="str">
        <f>IF(N27="","",IF(N27&gt;P27,"○",IF(N27&lt;P27,"●","△")))</f>
        <v/>
      </c>
      <c r="P26" s="111"/>
      <c r="Q26" s="121"/>
      <c r="R26" s="107" t="str">
        <f>IF(Q27="","",IF(Q27&gt;S27,"○",IF(Q27&lt;S27,"●","△")))</f>
        <v/>
      </c>
      <c r="S26" s="114"/>
      <c r="T26" s="116"/>
      <c r="U26" s="107" t="str">
        <f>IF(T27="","",IF(T27&gt;V27,"○",IF(T27&lt;V27,"●","△")))</f>
        <v/>
      </c>
      <c r="V26" s="111"/>
      <c r="W26" s="121"/>
      <c r="X26" s="107" t="str">
        <f>IF(W27="","",IF(W27&gt;Y27,"○",IF(W27&lt;Y27,"●","△")))</f>
        <v/>
      </c>
      <c r="Y26" s="114"/>
      <c r="Z26" s="116"/>
      <c r="AA26" s="107" t="str">
        <f>IF(Z27="","",IF(Z27&gt;AB27,"○",IF(Z27&lt;AB27,"●","△")))</f>
        <v/>
      </c>
      <c r="AB26" s="111"/>
      <c r="AC26" s="121"/>
      <c r="AD26" s="107" t="str">
        <f>IF(AC27="","",IF(AC27&gt;AE27,"○",IF(AC27&lt;AE27,"●","△")))</f>
        <v/>
      </c>
      <c r="AE26" s="114"/>
      <c r="AF26" s="116"/>
      <c r="AG26" s="107" t="str">
        <f>IF(AF27="","",IF(AF27&gt;AH27,"○",IF(AF27&lt;AH27,"●","△")))</f>
        <v/>
      </c>
      <c r="AH26" s="111"/>
      <c r="AI26" s="193"/>
      <c r="AJ26" s="193"/>
      <c r="AK26" s="193"/>
      <c r="AL26" s="107"/>
      <c r="AM26" s="107" t="str">
        <f>IF(AL27="","",IF(AL27&gt;AN27,"○",IF(AL27&lt;AN27,"●","△")))</f>
        <v/>
      </c>
      <c r="AN26" s="111"/>
      <c r="AO26" s="115"/>
      <c r="AP26" s="107" t="str">
        <f>IF(AO27="","",IF(AO27&gt;AQ27,"○",IF(AO27&lt;AQ27,"●","△")))</f>
        <v/>
      </c>
      <c r="AQ26" s="111"/>
      <c r="AR26" s="115"/>
      <c r="AS26" s="107" t="str">
        <f>IF(AR27="","",IF(AR27&gt;AT27,"○",IF(AR27&lt;AT27,"●","△")))</f>
        <v/>
      </c>
      <c r="AT26" s="111"/>
      <c r="AU26" s="115"/>
      <c r="AV26" s="107" t="str">
        <f>IF(AU27="","",IF(AU27&gt;AW27,"○",IF(AU27&lt;AW27,"●","△")))</f>
        <v/>
      </c>
      <c r="AW26" s="111"/>
      <c r="AX26" s="115"/>
      <c r="AY26" s="107" t="str">
        <f>IF(AX27="","",IF(AX27&gt;AZ27,"○",IF(AX27&lt;AZ27,"●","△")))</f>
        <v/>
      </c>
      <c r="AZ26" s="111"/>
      <c r="BA26" s="184"/>
      <c r="BB26" s="184">
        <f>SUM(BR26:DP26)</f>
        <v>0</v>
      </c>
      <c r="BC26" s="184"/>
      <c r="BD26" s="184"/>
      <c r="BE26" s="184"/>
      <c r="BF26" s="184">
        <f>BR27+BU27+BX27+CA27+CD27+CG27+CJ27+CM27+CP27+CS27+CV27+CY27+DB27+DE27+DH27+DK27+DN27</f>
        <v>0</v>
      </c>
      <c r="BG26" s="184">
        <f>BT27+BW27+BZ27++CO27+CR27+CU27+CX27+DA27+DD27+DG27+DJ27+DM27+DP27+CC27+CF27+CI27+CL27</f>
        <v>0</v>
      </c>
      <c r="BH26" s="185">
        <f>BF26-BG26</f>
        <v>0</v>
      </c>
      <c r="BI26" s="185">
        <f>RANK(BP26,BP$4:BP$37,0)</f>
        <v>1</v>
      </c>
      <c r="BP26" s="211">
        <f>BB26*10000+BH26*100+BF26</f>
        <v>0</v>
      </c>
      <c r="BR26" s="85"/>
      <c r="BS26" s="93">
        <f>IF(C26="",0,IF(C26="○",3,IF(C26="△",1,0)))</f>
        <v>0</v>
      </c>
      <c r="BT26" s="93"/>
      <c r="BU26" s="91"/>
      <c r="BV26" s="93">
        <f>IF(F26="",0,IF(F26="○",3,IF(F26="△",1,0)))</f>
        <v>0</v>
      </c>
      <c r="BW26" s="87"/>
      <c r="BX26" s="86"/>
      <c r="BY26" s="93">
        <f>IF(I26="",0,IF(I26="○",3,IF(I26="△",1,0)))</f>
        <v>0</v>
      </c>
      <c r="BZ26" s="86"/>
      <c r="CA26" s="85"/>
      <c r="CB26" s="93">
        <f>IF(L26="",0,IF(L26="○",3,IF(L26="△",1,0)))</f>
        <v>0</v>
      </c>
      <c r="CC26" s="86"/>
      <c r="CD26" s="85"/>
      <c r="CE26" s="93">
        <f>IF(O26="",0,IF(O26="○",3,IF(O26="△",1,0)))</f>
        <v>0</v>
      </c>
      <c r="CF26" s="87"/>
      <c r="CG26" s="91"/>
      <c r="CH26" s="93">
        <f>IF(R26="",0,IF(R26="○",3,IF(R26="△",1,0)))</f>
        <v>0</v>
      </c>
      <c r="CI26" s="94"/>
      <c r="CJ26" s="91"/>
      <c r="CK26" s="93">
        <f>IF(U26="",0,IF(U26="○",3,IF(U26="△",1,0)))</f>
        <v>0</v>
      </c>
      <c r="CL26" s="94"/>
      <c r="CM26" s="91"/>
      <c r="CN26" s="93">
        <f>IF(X26="",0,IF(X26="○",3,IF(X26="△",1,0)))</f>
        <v>0</v>
      </c>
      <c r="CO26" s="94"/>
      <c r="CP26" s="91"/>
      <c r="CQ26" s="93">
        <f>IF(AA26="",0,IF(AA26="○",3,IF(AA26="△",1,0)))</f>
        <v>0</v>
      </c>
      <c r="CR26" s="94"/>
      <c r="CS26" s="91"/>
      <c r="CT26" s="93">
        <f>IF(AD26="",0,IF(AD26="○",3,IF(AD26="△",1,0)))</f>
        <v>0</v>
      </c>
      <c r="CU26" s="94"/>
      <c r="CV26" s="91"/>
      <c r="CW26" s="93">
        <f>IF(AG26="",0,IF(AG26="○",3,IF(AG26="△",1,0)))</f>
        <v>0</v>
      </c>
      <c r="CX26" s="94"/>
      <c r="CY26" s="85"/>
      <c r="CZ26" s="86"/>
      <c r="DA26" s="87"/>
      <c r="DB26" s="91"/>
      <c r="DC26" s="93">
        <f>IF(AM26="",0,IF(AM26="○",3,IF(AM26="△",1,0)))</f>
        <v>0</v>
      </c>
      <c r="DD26" s="94"/>
      <c r="DE26" s="91"/>
      <c r="DF26" s="93">
        <f>IF(AP26="",0,IF(AP26="○",3,IF(AP26="△",1,0)))</f>
        <v>0</v>
      </c>
      <c r="DG26" s="94"/>
      <c r="DH26" s="91"/>
      <c r="DI26" s="93">
        <f>IF(AS26="",0,IF(AS26="○",3,IF(AS26="△",1,0)))</f>
        <v>0</v>
      </c>
      <c r="DJ26" s="94"/>
      <c r="DK26" s="91"/>
      <c r="DL26" s="93">
        <f>IF(AV26="",0,IF(AV26="○",3,IF(AV26="△",1,0)))</f>
        <v>0</v>
      </c>
      <c r="DM26" s="94"/>
      <c r="DN26" s="91"/>
      <c r="DO26" s="93">
        <f>IF(AY26="",0,IF(AY26="○",3,IF(AY26="△",1,0)))</f>
        <v>0</v>
      </c>
      <c r="DP26" s="94"/>
    </row>
    <row r="27" spans="1:120" s="70" customFormat="1" ht="11.25" customHeight="1">
      <c r="A27" s="180"/>
      <c r="B27" s="101" t="str">
        <f>IF(AK5="","",AK5)</f>
        <v/>
      </c>
      <c r="C27" s="89" t="s">
        <v>167</v>
      </c>
      <c r="D27" s="89" t="str">
        <f>IF(AI5="","",AI5)</f>
        <v/>
      </c>
      <c r="E27" s="88" t="str">
        <f>IF(AK7="","",AK7)</f>
        <v/>
      </c>
      <c r="F27" s="89" t="s">
        <v>167</v>
      </c>
      <c r="G27" s="90" t="str">
        <f>IF(AI7="","",AI7)</f>
        <v/>
      </c>
      <c r="H27" s="89" t="str">
        <f>IF(AK9="","",AK9)</f>
        <v/>
      </c>
      <c r="I27" s="89" t="s">
        <v>167</v>
      </c>
      <c r="J27" s="89" t="str">
        <f>IF(AI9="","",AI9)</f>
        <v/>
      </c>
      <c r="K27" s="88" t="str">
        <f>IF(AK11="","",AK11)</f>
        <v/>
      </c>
      <c r="L27" s="89" t="s">
        <v>167</v>
      </c>
      <c r="M27" s="90" t="str">
        <f>IF(AI11="","",AI11)</f>
        <v/>
      </c>
      <c r="N27" s="89" t="str">
        <f>IF(AK13="","",AK13)</f>
        <v/>
      </c>
      <c r="O27" s="89" t="s">
        <v>167</v>
      </c>
      <c r="P27" s="89" t="str">
        <f>IF(AI13="","",AI13)</f>
        <v/>
      </c>
      <c r="Q27" s="88" t="str">
        <f>IF(AK15="","",AK15)</f>
        <v/>
      </c>
      <c r="R27" s="89" t="s">
        <v>167</v>
      </c>
      <c r="S27" s="90" t="str">
        <f>IF(AI15="","",AI15)</f>
        <v/>
      </c>
      <c r="T27" s="89" t="str">
        <f>IF(AK17="","",AK17)</f>
        <v/>
      </c>
      <c r="U27" s="89" t="s">
        <v>167</v>
      </c>
      <c r="V27" s="89" t="str">
        <f>IF(AI17="","",AI17)</f>
        <v/>
      </c>
      <c r="W27" s="88" t="str">
        <f>IF(AK19="","",AK19)</f>
        <v/>
      </c>
      <c r="X27" s="89" t="s">
        <v>167</v>
      </c>
      <c r="Y27" s="90" t="str">
        <f>IF(AI19="","",AI19)</f>
        <v/>
      </c>
      <c r="Z27" s="89" t="str">
        <f>IF(AK21="","",AK21)</f>
        <v/>
      </c>
      <c r="AA27" s="89" t="s">
        <v>167</v>
      </c>
      <c r="AB27" s="89" t="str">
        <f>IF(AI21="","",AI21)</f>
        <v/>
      </c>
      <c r="AC27" s="88" t="str">
        <f>IF(AK23="","",AK23)</f>
        <v/>
      </c>
      <c r="AD27" s="89" t="s">
        <v>167</v>
      </c>
      <c r="AE27" s="90" t="str">
        <f>IF(AI23="","",AI23)</f>
        <v/>
      </c>
      <c r="AF27" s="89" t="str">
        <f>IF(AK25="","",AK25)</f>
        <v/>
      </c>
      <c r="AG27" s="89" t="s">
        <v>167</v>
      </c>
      <c r="AH27" s="89" t="str">
        <f>IF(AI25="","",AI25)</f>
        <v/>
      </c>
      <c r="AI27" s="193"/>
      <c r="AJ27" s="193"/>
      <c r="AK27" s="193"/>
      <c r="AL27" s="89"/>
      <c r="AM27" s="89" t="s">
        <v>167</v>
      </c>
      <c r="AN27" s="89"/>
      <c r="AO27" s="88"/>
      <c r="AP27" s="89" t="s">
        <v>167</v>
      </c>
      <c r="AQ27" s="89"/>
      <c r="AR27" s="88"/>
      <c r="AS27" s="89" t="s">
        <v>167</v>
      </c>
      <c r="AT27" s="89"/>
      <c r="AU27" s="88"/>
      <c r="AV27" s="89" t="s">
        <v>167</v>
      </c>
      <c r="AW27" s="89"/>
      <c r="AX27" s="88"/>
      <c r="AY27" s="89" t="s">
        <v>167</v>
      </c>
      <c r="AZ27" s="89"/>
      <c r="BA27" s="184"/>
      <c r="BB27" s="184"/>
      <c r="BC27" s="184"/>
      <c r="BD27" s="184"/>
      <c r="BE27" s="184"/>
      <c r="BF27" s="184"/>
      <c r="BG27" s="184"/>
      <c r="BH27" s="185"/>
      <c r="BI27" s="185"/>
      <c r="BP27" s="211"/>
      <c r="BR27" s="95">
        <f>DA5</f>
        <v>0</v>
      </c>
      <c r="BS27" s="92" t="str">
        <f>C27</f>
        <v>-</v>
      </c>
      <c r="BT27" s="92">
        <f>CY5</f>
        <v>0</v>
      </c>
      <c r="BU27" s="95">
        <f>DA7</f>
        <v>0</v>
      </c>
      <c r="BV27" s="92" t="str">
        <f>F27</f>
        <v>-</v>
      </c>
      <c r="BW27" s="96">
        <f>CY7</f>
        <v>0</v>
      </c>
      <c r="BX27" s="92">
        <f>DA9</f>
        <v>0</v>
      </c>
      <c r="BY27" s="92" t="str">
        <f>I27</f>
        <v>-</v>
      </c>
      <c r="BZ27" s="92">
        <f>CY9</f>
        <v>0</v>
      </c>
      <c r="CA27" s="95">
        <f>DA11</f>
        <v>0</v>
      </c>
      <c r="CB27" s="92" t="str">
        <f>L27</f>
        <v>-</v>
      </c>
      <c r="CC27" s="92">
        <f>CY11</f>
        <v>0</v>
      </c>
      <c r="CD27" s="95">
        <f>DA13</f>
        <v>0</v>
      </c>
      <c r="CE27" s="92" t="str">
        <f>O27</f>
        <v>-</v>
      </c>
      <c r="CF27" s="96">
        <f>CY13</f>
        <v>0</v>
      </c>
      <c r="CG27" s="95">
        <f>DA15</f>
        <v>0</v>
      </c>
      <c r="CH27" s="92" t="str">
        <f>R27</f>
        <v>-</v>
      </c>
      <c r="CI27" s="96">
        <f>CY15</f>
        <v>0</v>
      </c>
      <c r="CJ27" s="95">
        <f>DA17</f>
        <v>0</v>
      </c>
      <c r="CK27" s="92" t="str">
        <f>U27</f>
        <v>-</v>
      </c>
      <c r="CL27" s="96">
        <f>CY17</f>
        <v>0</v>
      </c>
      <c r="CM27" s="95">
        <f>DA19</f>
        <v>0</v>
      </c>
      <c r="CN27" s="92" t="str">
        <f>X27</f>
        <v>-</v>
      </c>
      <c r="CO27" s="96">
        <f>CY19</f>
        <v>0</v>
      </c>
      <c r="CP27" s="95">
        <f>DA21</f>
        <v>0</v>
      </c>
      <c r="CQ27" s="92" t="str">
        <f>AA27</f>
        <v>-</v>
      </c>
      <c r="CR27" s="96">
        <f>CY21</f>
        <v>0</v>
      </c>
      <c r="CS27" s="95">
        <f>DA23</f>
        <v>0</v>
      </c>
      <c r="CT27" s="92" t="str">
        <f>AD27</f>
        <v>-</v>
      </c>
      <c r="CU27" s="96">
        <f>CY23</f>
        <v>0</v>
      </c>
      <c r="CV27" s="95">
        <f>DA25</f>
        <v>0</v>
      </c>
      <c r="CW27" s="92" t="str">
        <f>AG27</f>
        <v>-</v>
      </c>
      <c r="CX27" s="96">
        <f>CY25</f>
        <v>0</v>
      </c>
      <c r="CY27" s="95"/>
      <c r="CZ27" s="92"/>
      <c r="DA27" s="96"/>
      <c r="DB27" s="95">
        <f t="shared" ref="DB27:DP27" si="11">AL27</f>
        <v>0</v>
      </c>
      <c r="DC27" s="92" t="str">
        <f t="shared" si="11"/>
        <v>-</v>
      </c>
      <c r="DD27" s="96">
        <f t="shared" si="11"/>
        <v>0</v>
      </c>
      <c r="DE27" s="95">
        <f t="shared" si="11"/>
        <v>0</v>
      </c>
      <c r="DF27" s="92" t="str">
        <f t="shared" si="11"/>
        <v>-</v>
      </c>
      <c r="DG27" s="96">
        <f t="shared" si="11"/>
        <v>0</v>
      </c>
      <c r="DH27" s="95">
        <f t="shared" si="11"/>
        <v>0</v>
      </c>
      <c r="DI27" s="92" t="str">
        <f t="shared" si="11"/>
        <v>-</v>
      </c>
      <c r="DJ27" s="96">
        <f t="shared" si="11"/>
        <v>0</v>
      </c>
      <c r="DK27" s="95">
        <f t="shared" si="11"/>
        <v>0</v>
      </c>
      <c r="DL27" s="92" t="str">
        <f t="shared" si="11"/>
        <v>-</v>
      </c>
      <c r="DM27" s="96">
        <f t="shared" si="11"/>
        <v>0</v>
      </c>
      <c r="DN27" s="95">
        <f t="shared" si="11"/>
        <v>0</v>
      </c>
      <c r="DO27" s="92" t="str">
        <f t="shared" si="11"/>
        <v>-</v>
      </c>
      <c r="DP27" s="96">
        <f t="shared" si="11"/>
        <v>0</v>
      </c>
    </row>
    <row r="28" spans="1:120" s="70" customFormat="1" ht="11.25" customHeight="1" thickBot="1">
      <c r="A28" s="180">
        <v>13</v>
      </c>
      <c r="B28" s="113"/>
      <c r="C28" s="107" t="str">
        <f>IF(B29="","",IF(B29&gt;D29,"○",IF(B29&lt;D29,"●","△")))</f>
        <v/>
      </c>
      <c r="D28" s="111"/>
      <c r="E28" s="121"/>
      <c r="F28" s="107" t="str">
        <f>IF(E29="","",IF(E29&gt;G29,"○",IF(E29&lt;G29,"●","△")))</f>
        <v/>
      </c>
      <c r="G28" s="114"/>
      <c r="H28" s="116"/>
      <c r="I28" s="107" t="str">
        <f>IF(H29="","",IF(H29&gt;J29,"○",IF(H29&lt;J29,"●","△")))</f>
        <v/>
      </c>
      <c r="J28" s="111"/>
      <c r="K28" s="121"/>
      <c r="L28" s="107" t="str">
        <f>IF(K29="","",IF(K29&gt;M29,"○",IF(K29&lt;M29,"●","△")))</f>
        <v/>
      </c>
      <c r="M28" s="114"/>
      <c r="N28" s="116"/>
      <c r="O28" s="107" t="str">
        <f>IF(N29="","",IF(N29&gt;P29,"○",IF(N29&lt;P29,"●","△")))</f>
        <v/>
      </c>
      <c r="P28" s="111"/>
      <c r="Q28" s="121"/>
      <c r="R28" s="107" t="str">
        <f>IF(Q29="","",IF(Q29&gt;S29,"○",IF(Q29&lt;S29,"●","△")))</f>
        <v/>
      </c>
      <c r="S28" s="114"/>
      <c r="T28" s="116"/>
      <c r="U28" s="107" t="str">
        <f>IF(T29="","",IF(T29&gt;V29,"○",IF(T29&lt;V29,"●","△")))</f>
        <v/>
      </c>
      <c r="V28" s="111"/>
      <c r="W28" s="121"/>
      <c r="X28" s="107" t="str">
        <f>IF(W29="","",IF(W29&gt;Y29,"○",IF(W29&lt;Y29,"●","△")))</f>
        <v/>
      </c>
      <c r="Y28" s="114"/>
      <c r="Z28" s="116"/>
      <c r="AA28" s="107" t="str">
        <f>IF(Z29="","",IF(Z29&gt;AB29,"○",IF(Z29&lt;AB29,"●","△")))</f>
        <v/>
      </c>
      <c r="AB28" s="111"/>
      <c r="AC28" s="121"/>
      <c r="AD28" s="107" t="str">
        <f>IF(AC29="","",IF(AC29&gt;AE29,"○",IF(AC29&lt;AE29,"●","△")))</f>
        <v/>
      </c>
      <c r="AE28" s="114"/>
      <c r="AF28" s="116"/>
      <c r="AG28" s="107" t="str">
        <f>IF(AF29="","",IF(AF29&gt;AH29,"○",IF(AF29&lt;AH29,"●","△")))</f>
        <v/>
      </c>
      <c r="AH28" s="111"/>
      <c r="AI28" s="121"/>
      <c r="AJ28" s="107" t="str">
        <f>IF(AI29="","",IF(AI29&gt;AK29,"○",IF(AI29&lt;AK29,"●","△")))</f>
        <v/>
      </c>
      <c r="AK28" s="114"/>
      <c r="AL28" s="191"/>
      <c r="AM28" s="191"/>
      <c r="AN28" s="191"/>
      <c r="AO28" s="115"/>
      <c r="AP28" s="107" t="str">
        <f>IF(AO29="","",IF(AO29&gt;AQ29,"○",IF(AO29&lt;AQ29,"●","△")))</f>
        <v/>
      </c>
      <c r="AQ28" s="114"/>
      <c r="AR28" s="107"/>
      <c r="AS28" s="107" t="str">
        <f>IF(AR29="","",IF(AR29&gt;AT29,"○",IF(AR29&lt;AT29,"●","△")))</f>
        <v/>
      </c>
      <c r="AT28" s="111"/>
      <c r="AU28" s="115"/>
      <c r="AV28" s="107" t="str">
        <f>IF(AU29="","",IF(AU29&gt;AW29,"○",IF(AU29&lt;AW29,"●","△")))</f>
        <v/>
      </c>
      <c r="AW28" s="111"/>
      <c r="AX28" s="115"/>
      <c r="AY28" s="107" t="str">
        <f>IF(AX29="","",IF(AX29&gt;AZ29,"○",IF(AX29&lt;AZ29,"●","△")))</f>
        <v/>
      </c>
      <c r="AZ28" s="111"/>
      <c r="BA28" s="176"/>
      <c r="BB28" s="176">
        <f>SUM(BR28:DP28)</f>
        <v>0</v>
      </c>
      <c r="BC28" s="176"/>
      <c r="BD28" s="176"/>
      <c r="BE28" s="176"/>
      <c r="BF28" s="176">
        <f>BR29+BU29+BX29+CA29+CD29+CG29+CJ29+CM29+CP29+CS29+CV29+CY29+DB29+DE29+DH29+DK29+DN29</f>
        <v>0</v>
      </c>
      <c r="BG28" s="176">
        <f>BT29+BW29+BZ29++CO29+CR29+CU29+CX29+DA29+DD29+DG29+DJ29+DM29+DP29+CC29+CF29+CI29+CL29</f>
        <v>0</v>
      </c>
      <c r="BH28" s="177">
        <f>BF28-BG28</f>
        <v>0</v>
      </c>
      <c r="BI28" s="177">
        <f>RANK(BP28,BP$4:BP$37,0)</f>
        <v>1</v>
      </c>
      <c r="BP28" s="211">
        <f>BB28*10000+BH28*100+BF28</f>
        <v>0</v>
      </c>
      <c r="BR28" s="85"/>
      <c r="BS28" s="93">
        <f>IF(C28="",0,IF(C28="○",3,IF(C28="△",1,0)))</f>
        <v>0</v>
      </c>
      <c r="BT28" s="93"/>
      <c r="BU28" s="91"/>
      <c r="BV28" s="93">
        <f>IF(F28="",0,IF(F28="○",3,IF(F28="△",1,0)))</f>
        <v>0</v>
      </c>
      <c r="BW28" s="87"/>
      <c r="BX28" s="86"/>
      <c r="BY28" s="93">
        <f>IF(I28="",0,IF(I28="○",3,IF(I28="△",1,0)))</f>
        <v>0</v>
      </c>
      <c r="BZ28" s="86"/>
      <c r="CA28" s="85"/>
      <c r="CB28" s="93">
        <f>IF(L28="",0,IF(L28="○",3,IF(L28="△",1,0)))</f>
        <v>0</v>
      </c>
      <c r="CC28" s="86"/>
      <c r="CD28" s="85"/>
      <c r="CE28" s="93">
        <f>IF(O28="",0,IF(O28="○",3,IF(O28="△",1,0)))</f>
        <v>0</v>
      </c>
      <c r="CF28" s="87"/>
      <c r="CG28" s="91"/>
      <c r="CH28" s="93">
        <f>IF(R28="",0,IF(R28="○",3,IF(R28="△",1,0)))</f>
        <v>0</v>
      </c>
      <c r="CI28" s="94"/>
      <c r="CJ28" s="91"/>
      <c r="CK28" s="93">
        <f>IF(U28="",0,IF(U28="○",3,IF(U28="△",1,0)))</f>
        <v>0</v>
      </c>
      <c r="CL28" s="94"/>
      <c r="CM28" s="91"/>
      <c r="CN28" s="93">
        <f>IF(X28="",0,IF(X28="○",3,IF(X28="△",1,0)))</f>
        <v>0</v>
      </c>
      <c r="CO28" s="94"/>
      <c r="CP28" s="91"/>
      <c r="CQ28" s="93">
        <f>IF(AA28="",0,IF(AA28="○",3,IF(AA28="△",1,0)))</f>
        <v>0</v>
      </c>
      <c r="CR28" s="94"/>
      <c r="CS28" s="91"/>
      <c r="CT28" s="93">
        <f>IF(AD28="",0,IF(AD28="○",3,IF(AD28="△",1,0)))</f>
        <v>0</v>
      </c>
      <c r="CU28" s="94"/>
      <c r="CV28" s="91"/>
      <c r="CW28" s="93">
        <f>IF(AG28="",0,IF(AG28="○",3,IF(AG28="△",1,0)))</f>
        <v>0</v>
      </c>
      <c r="CX28" s="94"/>
      <c r="CY28" s="91"/>
      <c r="CZ28" s="93">
        <f>IF(AJ28="",0,IF(AJ28="○",3,IF(AJ28="△",1,0)))</f>
        <v>0</v>
      </c>
      <c r="DA28" s="94"/>
      <c r="DB28" s="85"/>
      <c r="DC28" s="86"/>
      <c r="DD28" s="87"/>
      <c r="DE28" s="91"/>
      <c r="DF28" s="93">
        <f>IF(AP28="",0,IF(AP28="○",3,IF(AP28="△",1,0)))</f>
        <v>0</v>
      </c>
      <c r="DG28" s="94"/>
      <c r="DH28" s="91"/>
      <c r="DI28" s="93">
        <f>IF(AS28="",0,IF(AS28="○",3,IF(AS28="△",1,0)))</f>
        <v>0</v>
      </c>
      <c r="DJ28" s="94"/>
      <c r="DK28" s="91"/>
      <c r="DL28" s="93">
        <f>IF(AV28="",0,IF(AV28="○",3,IF(AV28="△",1,0)))</f>
        <v>0</v>
      </c>
      <c r="DM28" s="94"/>
      <c r="DN28" s="91"/>
      <c r="DO28" s="93">
        <f>IF(AY28="",0,IF(AY28="○",3,IF(AY28="△",1,0)))</f>
        <v>0</v>
      </c>
      <c r="DP28" s="94"/>
    </row>
    <row r="29" spans="1:120" s="70" customFormat="1" ht="11.25" customHeight="1">
      <c r="A29" s="190"/>
      <c r="B29" s="124" t="str">
        <f>IF(AN5="","",AN5)</f>
        <v/>
      </c>
      <c r="C29" s="125" t="s">
        <v>167</v>
      </c>
      <c r="D29" s="125" t="str">
        <f>IF(AL5="","",AL5)</f>
        <v/>
      </c>
      <c r="E29" s="126" t="str">
        <f>IF(AN7="","",AN7)</f>
        <v/>
      </c>
      <c r="F29" s="125" t="s">
        <v>167</v>
      </c>
      <c r="G29" s="127" t="str">
        <f>IF(AL7="","",AL7)</f>
        <v/>
      </c>
      <c r="H29" s="125" t="str">
        <f>IF(AN9="","",AN9)</f>
        <v/>
      </c>
      <c r="I29" s="125" t="s">
        <v>167</v>
      </c>
      <c r="J29" s="125" t="str">
        <f>IF(AL9="","",AL9)</f>
        <v/>
      </c>
      <c r="K29" s="126" t="str">
        <f>IF(AN11="","",AN11)</f>
        <v/>
      </c>
      <c r="L29" s="125" t="s">
        <v>167</v>
      </c>
      <c r="M29" s="127" t="str">
        <f>IF(AL11="","",AL11)</f>
        <v/>
      </c>
      <c r="N29" s="125" t="str">
        <f>IF(AN13="","",AN13)</f>
        <v/>
      </c>
      <c r="O29" s="125" t="s">
        <v>167</v>
      </c>
      <c r="P29" s="125" t="str">
        <f>IF(AL13="","",AL13)</f>
        <v/>
      </c>
      <c r="Q29" s="126" t="str">
        <f>IF(AN15="","",AN15)</f>
        <v/>
      </c>
      <c r="R29" s="125" t="s">
        <v>167</v>
      </c>
      <c r="S29" s="127" t="str">
        <f>IF(AL15="","",AL15)</f>
        <v/>
      </c>
      <c r="T29" s="125" t="str">
        <f>IF(AN17="","",AN17)</f>
        <v/>
      </c>
      <c r="U29" s="125" t="s">
        <v>167</v>
      </c>
      <c r="V29" s="125" t="str">
        <f>IF(AL17="","",AL17)</f>
        <v/>
      </c>
      <c r="W29" s="126" t="str">
        <f>IF(AN19="","",AN19)</f>
        <v/>
      </c>
      <c r="X29" s="125" t="s">
        <v>167</v>
      </c>
      <c r="Y29" s="127" t="str">
        <f>IF(AL19="","",AL19)</f>
        <v/>
      </c>
      <c r="Z29" s="125" t="str">
        <f>IF(AN21="","",AN21)</f>
        <v/>
      </c>
      <c r="AA29" s="125" t="s">
        <v>167</v>
      </c>
      <c r="AB29" s="125" t="str">
        <f>IF(AL21="","",AL21)</f>
        <v/>
      </c>
      <c r="AC29" s="126" t="str">
        <f>IF(AN23="","",AN23)</f>
        <v/>
      </c>
      <c r="AD29" s="125" t="s">
        <v>167</v>
      </c>
      <c r="AE29" s="127" t="str">
        <f>IF(AL23="","",AL23)</f>
        <v/>
      </c>
      <c r="AF29" s="125" t="str">
        <f>IF(AN25="","",AN25)</f>
        <v/>
      </c>
      <c r="AG29" s="125" t="s">
        <v>167</v>
      </c>
      <c r="AH29" s="125" t="str">
        <f>IF(AL25="","",AL25)</f>
        <v/>
      </c>
      <c r="AI29" s="126" t="str">
        <f>IF(AN27="","",AN27)</f>
        <v/>
      </c>
      <c r="AJ29" s="125" t="s">
        <v>167</v>
      </c>
      <c r="AK29" s="127" t="str">
        <f>IF(AL27="","",AL27)</f>
        <v/>
      </c>
      <c r="AL29" s="192"/>
      <c r="AM29" s="192"/>
      <c r="AN29" s="192"/>
      <c r="AO29" s="126"/>
      <c r="AP29" s="125" t="s">
        <v>167</v>
      </c>
      <c r="AQ29" s="127"/>
      <c r="AR29" s="125"/>
      <c r="AS29" s="125" t="s">
        <v>167</v>
      </c>
      <c r="AT29" s="125"/>
      <c r="AU29" s="126"/>
      <c r="AV29" s="125" t="s">
        <v>167</v>
      </c>
      <c r="AW29" s="125"/>
      <c r="AX29" s="126"/>
      <c r="AY29" s="125" t="s">
        <v>167</v>
      </c>
      <c r="AZ29" s="125"/>
      <c r="BA29" s="188"/>
      <c r="BB29" s="188"/>
      <c r="BC29" s="188"/>
      <c r="BD29" s="188"/>
      <c r="BE29" s="188"/>
      <c r="BF29" s="188"/>
      <c r="BG29" s="188"/>
      <c r="BH29" s="189"/>
      <c r="BI29" s="189"/>
      <c r="BP29" s="211"/>
      <c r="BR29" s="95">
        <f>DD5</f>
        <v>0</v>
      </c>
      <c r="BS29" s="92" t="str">
        <f>C29</f>
        <v>-</v>
      </c>
      <c r="BT29" s="92">
        <f>DB5</f>
        <v>0</v>
      </c>
      <c r="BU29" s="95">
        <f>DD7</f>
        <v>0</v>
      </c>
      <c r="BV29" s="92" t="str">
        <f>F29</f>
        <v>-</v>
      </c>
      <c r="BW29" s="96">
        <f>DB7</f>
        <v>0</v>
      </c>
      <c r="BX29" s="92">
        <f>DD9</f>
        <v>0</v>
      </c>
      <c r="BY29" s="92" t="str">
        <f>I29</f>
        <v>-</v>
      </c>
      <c r="BZ29" s="92">
        <f>DB9</f>
        <v>0</v>
      </c>
      <c r="CA29" s="95">
        <f>DD11</f>
        <v>0</v>
      </c>
      <c r="CB29" s="92" t="str">
        <f>L29</f>
        <v>-</v>
      </c>
      <c r="CC29" s="92">
        <f>DB11</f>
        <v>0</v>
      </c>
      <c r="CD29" s="95">
        <f>DD13</f>
        <v>0</v>
      </c>
      <c r="CE29" s="92" t="str">
        <f>O29</f>
        <v>-</v>
      </c>
      <c r="CF29" s="96">
        <f>DB13</f>
        <v>0</v>
      </c>
      <c r="CG29" s="95">
        <f>DD15</f>
        <v>0</v>
      </c>
      <c r="CH29" s="92" t="str">
        <f>R29</f>
        <v>-</v>
      </c>
      <c r="CI29" s="96">
        <f>DB15</f>
        <v>0</v>
      </c>
      <c r="CJ29" s="95">
        <f>DD17</f>
        <v>0</v>
      </c>
      <c r="CK29" s="92" t="str">
        <f>U29</f>
        <v>-</v>
      </c>
      <c r="CL29" s="96">
        <f>DB17</f>
        <v>0</v>
      </c>
      <c r="CM29" s="95">
        <f>DD19</f>
        <v>0</v>
      </c>
      <c r="CN29" s="92" t="str">
        <f>X29</f>
        <v>-</v>
      </c>
      <c r="CO29" s="96">
        <f>DB19</f>
        <v>0</v>
      </c>
      <c r="CP29" s="95">
        <f>DD21</f>
        <v>0</v>
      </c>
      <c r="CQ29" s="92" t="str">
        <f>AA29</f>
        <v>-</v>
      </c>
      <c r="CR29" s="96">
        <f>DB21</f>
        <v>0</v>
      </c>
      <c r="CS29" s="95">
        <f>DD23</f>
        <v>0</v>
      </c>
      <c r="CT29" s="92" t="str">
        <f>AD29</f>
        <v>-</v>
      </c>
      <c r="CU29" s="96">
        <f>DB23</f>
        <v>0</v>
      </c>
      <c r="CV29" s="95">
        <f>DD25</f>
        <v>0</v>
      </c>
      <c r="CW29" s="92" t="str">
        <f>AG29</f>
        <v>-</v>
      </c>
      <c r="CX29" s="96">
        <f>DB25</f>
        <v>0</v>
      </c>
      <c r="CY29" s="95">
        <f>DD27</f>
        <v>0</v>
      </c>
      <c r="CZ29" s="92" t="str">
        <f>AJ29</f>
        <v>-</v>
      </c>
      <c r="DA29" s="96">
        <f>DB27</f>
        <v>0</v>
      </c>
      <c r="DB29" s="95"/>
      <c r="DC29" s="92"/>
      <c r="DD29" s="96"/>
      <c r="DE29" s="95">
        <f t="shared" ref="DE29:DP29" si="12">AO29</f>
        <v>0</v>
      </c>
      <c r="DF29" s="92" t="str">
        <f t="shared" si="12"/>
        <v>-</v>
      </c>
      <c r="DG29" s="96">
        <f t="shared" si="12"/>
        <v>0</v>
      </c>
      <c r="DH29" s="95">
        <f t="shared" si="12"/>
        <v>0</v>
      </c>
      <c r="DI29" s="92" t="str">
        <f t="shared" si="12"/>
        <v>-</v>
      </c>
      <c r="DJ29" s="96">
        <f t="shared" si="12"/>
        <v>0</v>
      </c>
      <c r="DK29" s="95">
        <f t="shared" si="12"/>
        <v>0</v>
      </c>
      <c r="DL29" s="92" t="str">
        <f t="shared" si="12"/>
        <v>-</v>
      </c>
      <c r="DM29" s="96">
        <f t="shared" si="12"/>
        <v>0</v>
      </c>
      <c r="DN29" s="95">
        <f t="shared" si="12"/>
        <v>0</v>
      </c>
      <c r="DO29" s="92" t="str">
        <f t="shared" si="12"/>
        <v>-</v>
      </c>
      <c r="DP29" s="96">
        <f t="shared" si="12"/>
        <v>0</v>
      </c>
    </row>
    <row r="30" spans="1:120" s="70" customFormat="1" ht="10" customHeight="1">
      <c r="A30" s="187">
        <v>14</v>
      </c>
      <c r="B30" s="97"/>
      <c r="C30" s="79" t="str">
        <f>IF(B31="","",IF(B31&gt;D31,"○",IF(B31&lt;D31,"●","△")))</f>
        <v/>
      </c>
      <c r="D30" s="81"/>
      <c r="E30" s="122"/>
      <c r="F30" s="79" t="str">
        <f>IF(E31="","",IF(E31&gt;G31,"○",IF(E31&lt;G31,"●","△")))</f>
        <v/>
      </c>
      <c r="G30" s="80"/>
      <c r="H30" s="123"/>
      <c r="I30" s="79" t="str">
        <f>IF(H31="","",IF(H31&gt;J31,"○",IF(H31&lt;J31,"●","△")))</f>
        <v/>
      </c>
      <c r="J30" s="81"/>
      <c r="K30" s="122"/>
      <c r="L30" s="79" t="str">
        <f>IF(K31="","",IF(K31&gt;M31,"○",IF(K31&lt;M31,"●","△")))</f>
        <v/>
      </c>
      <c r="M30" s="80"/>
      <c r="N30" s="123"/>
      <c r="O30" s="79" t="str">
        <f>IF(N31="","",IF(N31&gt;P31,"○",IF(N31&lt;P31,"●","△")))</f>
        <v/>
      </c>
      <c r="P30" s="81"/>
      <c r="Q30" s="122"/>
      <c r="R30" s="79" t="str">
        <f>IF(Q31="","",IF(Q31&gt;S31,"○",IF(Q31&lt;S31,"●","△")))</f>
        <v/>
      </c>
      <c r="S30" s="80"/>
      <c r="T30" s="123"/>
      <c r="U30" s="79" t="str">
        <f>IF(T31="","",IF(T31&gt;V31,"○",IF(T31&lt;V31,"●","△")))</f>
        <v/>
      </c>
      <c r="V30" s="81"/>
      <c r="W30" s="122"/>
      <c r="X30" s="79" t="str">
        <f>IF(W31="","",IF(W31&gt;Y31,"○",IF(W31&lt;Y31,"●","△")))</f>
        <v/>
      </c>
      <c r="Y30" s="80"/>
      <c r="Z30" s="123"/>
      <c r="AA30" s="79" t="str">
        <f>IF(Z31="","",IF(Z31&gt;AB31,"○",IF(Z31&lt;AB31,"●","△")))</f>
        <v/>
      </c>
      <c r="AB30" s="81"/>
      <c r="AC30" s="122"/>
      <c r="AD30" s="79" t="str">
        <f>IF(AC31="","",IF(AC31&gt;AE31,"○",IF(AC31&lt;AE31,"●","△")))</f>
        <v/>
      </c>
      <c r="AE30" s="80"/>
      <c r="AF30" s="123"/>
      <c r="AG30" s="79" t="str">
        <f>IF(AF31="","",IF(AF31&gt;AH31,"○",IF(AF31&lt;AH31,"●","△")))</f>
        <v/>
      </c>
      <c r="AH30" s="81"/>
      <c r="AI30" s="122"/>
      <c r="AJ30" s="79" t="str">
        <f>IF(AI31="","",IF(AI31&gt;AK31,"○",IF(AI31&lt;AK31,"●","△")))</f>
        <v/>
      </c>
      <c r="AK30" s="80"/>
      <c r="AL30" s="123"/>
      <c r="AM30" s="79" t="str">
        <f>IF(AL31="","",IF(AL31&gt;AN31,"○",IF(AL31&lt;AN31,"●","△")))</f>
        <v/>
      </c>
      <c r="AN30" s="81"/>
      <c r="AO30" s="183"/>
      <c r="AP30" s="183"/>
      <c r="AQ30" s="183"/>
      <c r="AR30" s="79"/>
      <c r="AS30" s="79" t="str">
        <f>IF(AR31="","",IF(AR31&gt;AT31,"○",IF(AR31&lt;AT31,"●","△")))</f>
        <v/>
      </c>
      <c r="AT30" s="81"/>
      <c r="AU30" s="78"/>
      <c r="AV30" s="79" t="str">
        <f>IF(AU31="","",IF(AU31&gt;AW31,"○",IF(AU31&lt;AW31,"●","△")))</f>
        <v/>
      </c>
      <c r="AW30" s="81"/>
      <c r="AX30" s="78"/>
      <c r="AY30" s="79" t="str">
        <f>IF(AX31="","",IF(AX31&gt;AZ31,"○",IF(AX31&lt;AZ31,"●","△")))</f>
        <v/>
      </c>
      <c r="AZ30" s="81"/>
      <c r="BA30" s="178"/>
      <c r="BB30" s="178">
        <f>SUM(BR30:DP30)</f>
        <v>0</v>
      </c>
      <c r="BC30" s="178"/>
      <c r="BD30" s="178"/>
      <c r="BE30" s="178"/>
      <c r="BF30" s="178">
        <f>BR31+BU31+BX31+CA31+CD31+CG31+CJ31+CM31+CP31+CS31+CV31+CY31+DB31+DE31+DH31+DK31+DN31</f>
        <v>0</v>
      </c>
      <c r="BG30" s="178">
        <f>BT31+BW31+BZ31++CO31+CR31+CU31+CX31+DA31+DD31+DG31+DJ31+DM31+DP31+CC31+CF31+CI31+CL31</f>
        <v>0</v>
      </c>
      <c r="BH30" s="179">
        <f>BF30-BG30</f>
        <v>0</v>
      </c>
      <c r="BI30" s="179">
        <f>RANK(BP30,BP$4:BP$37,0)</f>
        <v>1</v>
      </c>
      <c r="BP30" s="211">
        <f>BB30*10000+BH30*100+BF30</f>
        <v>0</v>
      </c>
      <c r="BR30" s="85"/>
      <c r="BS30" s="93">
        <f>IF(C30="",0,IF(C30="○",3,IF(C30="△",1,0)))</f>
        <v>0</v>
      </c>
      <c r="BT30" s="93"/>
      <c r="BU30" s="91"/>
      <c r="BV30" s="93">
        <f>IF(F30="",0,IF(F30="○",3,IF(F30="△",1,0)))</f>
        <v>0</v>
      </c>
      <c r="BW30" s="87"/>
      <c r="BX30" s="86"/>
      <c r="BY30" s="93">
        <f>IF(I30="",0,IF(I30="○",3,IF(I30="△",1,0)))</f>
        <v>0</v>
      </c>
      <c r="BZ30" s="86"/>
      <c r="CA30" s="85"/>
      <c r="CB30" s="93">
        <f>IF(L30="",0,IF(L30="○",3,IF(L30="△",1,0)))</f>
        <v>0</v>
      </c>
      <c r="CC30" s="86"/>
      <c r="CD30" s="85"/>
      <c r="CE30" s="93">
        <f>IF(O30="",0,IF(O30="○",3,IF(O30="△",1,0)))</f>
        <v>0</v>
      </c>
      <c r="CF30" s="87"/>
      <c r="CG30" s="91"/>
      <c r="CH30" s="93">
        <f>IF(R30="",0,IF(R30="○",3,IF(R30="△",1,0)))</f>
        <v>0</v>
      </c>
      <c r="CI30" s="94"/>
      <c r="CJ30" s="91"/>
      <c r="CK30" s="93">
        <f>IF(U30="",0,IF(U30="○",3,IF(U30="△",1,0)))</f>
        <v>0</v>
      </c>
      <c r="CL30" s="94"/>
      <c r="CM30" s="91"/>
      <c r="CN30" s="93">
        <f>IF(X30="",0,IF(X30="○",3,IF(X30="△",1,0)))</f>
        <v>0</v>
      </c>
      <c r="CO30" s="94"/>
      <c r="CP30" s="91"/>
      <c r="CQ30" s="93">
        <f>IF(AA30="",0,IF(AA30="○",3,IF(AA30="△",1,0)))</f>
        <v>0</v>
      </c>
      <c r="CR30" s="94"/>
      <c r="CS30" s="91"/>
      <c r="CT30" s="93">
        <f>IF(AD30="",0,IF(AD30="○",3,IF(AD30="△",1,0)))</f>
        <v>0</v>
      </c>
      <c r="CU30" s="94"/>
      <c r="CV30" s="91"/>
      <c r="CW30" s="93">
        <f>IF(AG30="",0,IF(AG30="○",3,IF(AG30="△",1,0)))</f>
        <v>0</v>
      </c>
      <c r="CX30" s="94"/>
      <c r="CY30" s="91"/>
      <c r="CZ30" s="93">
        <f>IF(AJ30="",0,IF(AJ30="○",3,IF(AJ30="△",1,0)))</f>
        <v>0</v>
      </c>
      <c r="DA30" s="94"/>
      <c r="DB30" s="91"/>
      <c r="DC30" s="93">
        <f>IF(AM30="",0,IF(AM30="○",3,IF(AM30="△",1,0)))</f>
        <v>0</v>
      </c>
      <c r="DD30" s="94"/>
      <c r="DE30" s="85"/>
      <c r="DF30" s="86"/>
      <c r="DG30" s="87"/>
      <c r="DH30" s="91"/>
      <c r="DI30" s="93">
        <f>IF(AS30="",0,IF(AS30="○",3,IF(AS30="△",1,0)))</f>
        <v>0</v>
      </c>
      <c r="DJ30" s="94"/>
      <c r="DK30" s="91"/>
      <c r="DL30" s="93">
        <f>IF(AV30="",0,IF(AV30="○",3,IF(AV30="△",1,0)))</f>
        <v>0</v>
      </c>
      <c r="DM30" s="94"/>
      <c r="DN30" s="91"/>
      <c r="DO30" s="93">
        <f>IF(AY30="",0,IF(AY30="○",3,IF(AY30="△",1,0)))</f>
        <v>0</v>
      </c>
      <c r="DP30" s="94"/>
    </row>
    <row r="31" spans="1:120" s="70" customFormat="1" ht="10" customHeight="1">
      <c r="A31" s="180"/>
      <c r="B31" s="117" t="str">
        <f>IF(AQ5="","",AQ5)</f>
        <v/>
      </c>
      <c r="C31" s="118" t="s">
        <v>167</v>
      </c>
      <c r="D31" s="118" t="str">
        <f>IF(AO5="","",AO5)</f>
        <v/>
      </c>
      <c r="E31" s="119" t="str">
        <f>IF(AQ7="","",AQ7)</f>
        <v/>
      </c>
      <c r="F31" s="118" t="s">
        <v>167</v>
      </c>
      <c r="G31" s="120" t="str">
        <f>IF(AO7="","",AO7)</f>
        <v/>
      </c>
      <c r="H31" s="118" t="str">
        <f>IF(AQ9="","",AQ9)</f>
        <v/>
      </c>
      <c r="I31" s="118" t="s">
        <v>167</v>
      </c>
      <c r="J31" s="118" t="str">
        <f>IF(AO9="","",AO9)</f>
        <v/>
      </c>
      <c r="K31" s="119" t="str">
        <f>IF(AQ11="","",AQ11)</f>
        <v/>
      </c>
      <c r="L31" s="118" t="s">
        <v>167</v>
      </c>
      <c r="M31" s="120" t="str">
        <f>IF(AO11="","",AO11)</f>
        <v/>
      </c>
      <c r="N31" s="118" t="str">
        <f>IF(AQ13="","",AQ13)</f>
        <v/>
      </c>
      <c r="O31" s="118" t="s">
        <v>167</v>
      </c>
      <c r="P31" s="118" t="str">
        <f>IF(AO13="","",AO13)</f>
        <v/>
      </c>
      <c r="Q31" s="119" t="str">
        <f>IF(AQ15="","",AQ15)</f>
        <v/>
      </c>
      <c r="R31" s="118" t="s">
        <v>167</v>
      </c>
      <c r="S31" s="120" t="str">
        <f>IF(AO15="","",AO15)</f>
        <v/>
      </c>
      <c r="T31" s="118" t="str">
        <f>IF(AQ17="","",AQ17)</f>
        <v/>
      </c>
      <c r="U31" s="118" t="s">
        <v>167</v>
      </c>
      <c r="V31" s="118" t="str">
        <f>IF(AO17="","",AO17)</f>
        <v/>
      </c>
      <c r="W31" s="119" t="str">
        <f>IF(AQ19="","",AQ19)</f>
        <v/>
      </c>
      <c r="X31" s="118" t="s">
        <v>167</v>
      </c>
      <c r="Y31" s="120" t="str">
        <f>IF(AO19="","",AO19)</f>
        <v/>
      </c>
      <c r="Z31" s="118" t="str">
        <f>IF(AQ21="","",AQ21)</f>
        <v/>
      </c>
      <c r="AA31" s="118" t="s">
        <v>167</v>
      </c>
      <c r="AB31" s="118" t="str">
        <f>IF(AO21="","",AO21)</f>
        <v/>
      </c>
      <c r="AC31" s="119" t="str">
        <f>IF(AQ23="","",AQ23)</f>
        <v/>
      </c>
      <c r="AD31" s="118" t="s">
        <v>167</v>
      </c>
      <c r="AE31" s="120" t="str">
        <f>IF(AO23="","",AO23)</f>
        <v/>
      </c>
      <c r="AF31" s="118" t="str">
        <f>IF(AQ25="","",AQ25)</f>
        <v/>
      </c>
      <c r="AG31" s="118" t="s">
        <v>167</v>
      </c>
      <c r="AH31" s="118" t="str">
        <f>IF(AO25="","",AO25)</f>
        <v/>
      </c>
      <c r="AI31" s="119" t="str">
        <f>IF(AQ27="","",AQ27)</f>
        <v/>
      </c>
      <c r="AJ31" s="118" t="s">
        <v>167</v>
      </c>
      <c r="AK31" s="120" t="str">
        <f>IF(AO27="","",AO27)</f>
        <v/>
      </c>
      <c r="AL31" s="118" t="str">
        <f>IF(AQ29="","",AQ29)</f>
        <v/>
      </c>
      <c r="AM31" s="118" t="s">
        <v>167</v>
      </c>
      <c r="AN31" s="118" t="str">
        <f>IF(AO29="","",AO29)</f>
        <v/>
      </c>
      <c r="AO31" s="183"/>
      <c r="AP31" s="183"/>
      <c r="AQ31" s="183"/>
      <c r="AR31" s="118"/>
      <c r="AS31" s="118" t="s">
        <v>167</v>
      </c>
      <c r="AT31" s="118"/>
      <c r="AU31" s="119"/>
      <c r="AV31" s="118" t="s">
        <v>167</v>
      </c>
      <c r="AW31" s="118"/>
      <c r="AX31" s="119"/>
      <c r="AY31" s="118" t="s">
        <v>167</v>
      </c>
      <c r="AZ31" s="118"/>
      <c r="BA31" s="178"/>
      <c r="BB31" s="178"/>
      <c r="BC31" s="178"/>
      <c r="BD31" s="178"/>
      <c r="BE31" s="178"/>
      <c r="BF31" s="178"/>
      <c r="BG31" s="178"/>
      <c r="BH31" s="179"/>
      <c r="BI31" s="179"/>
      <c r="BP31" s="211"/>
      <c r="BR31" s="95">
        <f>DG5</f>
        <v>0</v>
      </c>
      <c r="BS31" s="92" t="str">
        <f>C31</f>
        <v>-</v>
      </c>
      <c r="BT31" s="92">
        <f>DE5</f>
        <v>0</v>
      </c>
      <c r="BU31" s="95">
        <f>DG7</f>
        <v>0</v>
      </c>
      <c r="BV31" s="92" t="str">
        <f>F31</f>
        <v>-</v>
      </c>
      <c r="BW31" s="96">
        <f>DE7</f>
        <v>0</v>
      </c>
      <c r="BX31" s="92">
        <f>DG9</f>
        <v>0</v>
      </c>
      <c r="BY31" s="92" t="str">
        <f>I31</f>
        <v>-</v>
      </c>
      <c r="BZ31" s="92">
        <f>DE9</f>
        <v>0</v>
      </c>
      <c r="CA31" s="95">
        <f>DG11</f>
        <v>0</v>
      </c>
      <c r="CB31" s="92" t="str">
        <f>L31</f>
        <v>-</v>
      </c>
      <c r="CC31" s="92">
        <f>DE11</f>
        <v>0</v>
      </c>
      <c r="CD31" s="95">
        <f>DG13</f>
        <v>0</v>
      </c>
      <c r="CE31" s="92" t="str">
        <f>O31</f>
        <v>-</v>
      </c>
      <c r="CF31" s="96">
        <f>DE13</f>
        <v>0</v>
      </c>
      <c r="CG31" s="95">
        <f>DG15</f>
        <v>0</v>
      </c>
      <c r="CH31" s="92" t="str">
        <f>R31</f>
        <v>-</v>
      </c>
      <c r="CI31" s="96">
        <f>DE15</f>
        <v>0</v>
      </c>
      <c r="CJ31" s="95">
        <f>DG17</f>
        <v>0</v>
      </c>
      <c r="CK31" s="92" t="str">
        <f>U31</f>
        <v>-</v>
      </c>
      <c r="CL31" s="96">
        <f>DE17</f>
        <v>0</v>
      </c>
      <c r="CM31" s="95">
        <f>DG19</f>
        <v>0</v>
      </c>
      <c r="CN31" s="92" t="str">
        <f>X31</f>
        <v>-</v>
      </c>
      <c r="CO31" s="96">
        <f>DE19</f>
        <v>0</v>
      </c>
      <c r="CP31" s="95">
        <f>DG21</f>
        <v>0</v>
      </c>
      <c r="CQ31" s="92" t="str">
        <f>AA31</f>
        <v>-</v>
      </c>
      <c r="CR31" s="96">
        <f>DE21</f>
        <v>0</v>
      </c>
      <c r="CS31" s="95">
        <f>DG23</f>
        <v>0</v>
      </c>
      <c r="CT31" s="92" t="str">
        <f>AD31</f>
        <v>-</v>
      </c>
      <c r="CU31" s="96">
        <f>DE23</f>
        <v>0</v>
      </c>
      <c r="CV31" s="95">
        <f>DG25</f>
        <v>0</v>
      </c>
      <c r="CW31" s="92" t="str">
        <f>AG31</f>
        <v>-</v>
      </c>
      <c r="CX31" s="96">
        <f>DE25</f>
        <v>0</v>
      </c>
      <c r="CY31" s="95">
        <f>DG27</f>
        <v>0</v>
      </c>
      <c r="CZ31" s="92" t="str">
        <f>AJ31</f>
        <v>-</v>
      </c>
      <c r="DA31" s="96">
        <f>DE27</f>
        <v>0</v>
      </c>
      <c r="DB31" s="95">
        <f>DG29</f>
        <v>0</v>
      </c>
      <c r="DC31" s="92" t="str">
        <f>AM31</f>
        <v>-</v>
      </c>
      <c r="DD31" s="96">
        <f>DE29</f>
        <v>0</v>
      </c>
      <c r="DE31" s="95"/>
      <c r="DF31" s="92"/>
      <c r="DG31" s="96"/>
      <c r="DH31" s="95">
        <f t="shared" ref="DH31:DP31" si="13">AR31</f>
        <v>0</v>
      </c>
      <c r="DI31" s="92" t="str">
        <f t="shared" si="13"/>
        <v>-</v>
      </c>
      <c r="DJ31" s="96">
        <f t="shared" si="13"/>
        <v>0</v>
      </c>
      <c r="DK31" s="95">
        <f t="shared" si="13"/>
        <v>0</v>
      </c>
      <c r="DL31" s="92" t="str">
        <f t="shared" si="13"/>
        <v>-</v>
      </c>
      <c r="DM31" s="96">
        <f t="shared" si="13"/>
        <v>0</v>
      </c>
      <c r="DN31" s="95">
        <f t="shared" si="13"/>
        <v>0</v>
      </c>
      <c r="DO31" s="92" t="str">
        <f t="shared" si="13"/>
        <v>-</v>
      </c>
      <c r="DP31" s="96">
        <f t="shared" si="13"/>
        <v>0</v>
      </c>
    </row>
    <row r="32" spans="1:120" s="70" customFormat="1" ht="10" customHeight="1">
      <c r="A32" s="180">
        <v>15</v>
      </c>
      <c r="B32" s="113"/>
      <c r="C32" s="107" t="str">
        <f>IF(B33="","",IF(B33&gt;D33,"○",IF(B33&lt;D33,"●","△")))</f>
        <v/>
      </c>
      <c r="D32" s="111"/>
      <c r="E32" s="121"/>
      <c r="F32" s="107" t="str">
        <f>IF(E33="","",IF(E33&gt;G33,"○",IF(E33&lt;G33,"●","△")))</f>
        <v/>
      </c>
      <c r="G32" s="114"/>
      <c r="H32" s="116"/>
      <c r="I32" s="107" t="str">
        <f>IF(H33="","",IF(H33&gt;J33,"○",IF(H33&lt;J33,"●","△")))</f>
        <v/>
      </c>
      <c r="J32" s="111"/>
      <c r="K32" s="121"/>
      <c r="L32" s="107" t="str">
        <f>IF(K33="","",IF(K33&gt;M33,"○",IF(K33&lt;M33,"●","△")))</f>
        <v/>
      </c>
      <c r="M32" s="114"/>
      <c r="N32" s="116"/>
      <c r="O32" s="107" t="str">
        <f>IF(N33="","",IF(N33&gt;P33,"○",IF(N33&lt;P33,"●","△")))</f>
        <v/>
      </c>
      <c r="P32" s="111"/>
      <c r="Q32" s="121"/>
      <c r="R32" s="107" t="str">
        <f>IF(Q33="","",IF(Q33&gt;S33,"○",IF(Q33&lt;S33,"●","△")))</f>
        <v/>
      </c>
      <c r="S32" s="114"/>
      <c r="T32" s="116"/>
      <c r="U32" s="107" t="str">
        <f>IF(T33="","",IF(T33&gt;V33,"○",IF(T33&lt;V33,"●","△")))</f>
        <v/>
      </c>
      <c r="V32" s="111"/>
      <c r="W32" s="121"/>
      <c r="X32" s="107" t="str">
        <f>IF(W33="","",IF(W33&gt;Y33,"○",IF(W33&lt;Y33,"●","△")))</f>
        <v/>
      </c>
      <c r="Y32" s="114"/>
      <c r="Z32" s="116"/>
      <c r="AA32" s="107" t="str">
        <f>IF(Z33="","",IF(Z33&gt;AB33,"○",IF(Z33&lt;AB33,"●","△")))</f>
        <v/>
      </c>
      <c r="AB32" s="111"/>
      <c r="AC32" s="121"/>
      <c r="AD32" s="107" t="str">
        <f>IF(AC33="","",IF(AC33&gt;AE33,"○",IF(AC33&lt;AE33,"●","△")))</f>
        <v/>
      </c>
      <c r="AE32" s="114"/>
      <c r="AF32" s="116"/>
      <c r="AG32" s="107" t="str">
        <f>IF(AF33="","",IF(AF33&gt;AH33,"○",IF(AF33&lt;AH33,"●","△")))</f>
        <v/>
      </c>
      <c r="AH32" s="111"/>
      <c r="AI32" s="121"/>
      <c r="AJ32" s="107" t="str">
        <f>IF(AI33="","",IF(AI33&gt;AK33,"○",IF(AI33&lt;AK33,"●","△")))</f>
        <v/>
      </c>
      <c r="AK32" s="114"/>
      <c r="AL32" s="116"/>
      <c r="AM32" s="107" t="str">
        <f>IF(AL33="","",IF(AL33&gt;AN33,"○",IF(AL33&lt;AN33,"●","△")))</f>
        <v/>
      </c>
      <c r="AN32" s="111"/>
      <c r="AO32" s="121"/>
      <c r="AP32" s="107" t="str">
        <f>IF(AO33="","",IF(AO33&gt;AQ33,"○",IF(AO33&lt;AQ33,"●","△")))</f>
        <v/>
      </c>
      <c r="AQ32" s="114"/>
      <c r="AR32" s="186"/>
      <c r="AS32" s="186"/>
      <c r="AT32" s="186"/>
      <c r="AU32" s="115"/>
      <c r="AV32" s="107" t="str">
        <f>IF(AU33="","",IF(AU33&gt;AW33,"○",IF(AU33&lt;AW33,"●","△")))</f>
        <v/>
      </c>
      <c r="AW32" s="114"/>
      <c r="AX32" s="115"/>
      <c r="AY32" s="107" t="str">
        <f>IF(AX33="","",IF(AX33&gt;AZ33,"○",IF(AX33&lt;AZ33,"●","△")))</f>
        <v/>
      </c>
      <c r="AZ32" s="111"/>
      <c r="BA32" s="184"/>
      <c r="BB32" s="184">
        <f>SUM(BR32:DP32)</f>
        <v>0</v>
      </c>
      <c r="BC32" s="184"/>
      <c r="BD32" s="184"/>
      <c r="BE32" s="184"/>
      <c r="BF32" s="184">
        <f>BR33+BU33+BX33+CA33+CD33+CG33+CJ33+CM33+CP33+CS33+CV33+CY33+DB33+DE33+DH33+DK33+DN33</f>
        <v>0</v>
      </c>
      <c r="BG32" s="184">
        <f>BT33+BW33+BZ33++CO33+CR33+CU33+CX33+DA33+DD33+DG33+DJ33+DM33+DP33+CC33+CF33+CI33+CL33</f>
        <v>0</v>
      </c>
      <c r="BH32" s="185">
        <f>BF32-BG32</f>
        <v>0</v>
      </c>
      <c r="BI32" s="185">
        <f>RANK(BP32,BP$4:BP$37,0)</f>
        <v>1</v>
      </c>
      <c r="BP32" s="211">
        <f>BB32*10000+BH32*100+BF32</f>
        <v>0</v>
      </c>
      <c r="BR32" s="85"/>
      <c r="BS32" s="93">
        <f>IF(C32="",0,IF(C32="○",3,IF(C32="△",1,0)))</f>
        <v>0</v>
      </c>
      <c r="BT32" s="93"/>
      <c r="BU32" s="91"/>
      <c r="BV32" s="93">
        <f>IF(F32="",0,IF(F32="○",3,IF(F32="△",1,0)))</f>
        <v>0</v>
      </c>
      <c r="BW32" s="87"/>
      <c r="BX32" s="86"/>
      <c r="BY32" s="93">
        <f>IF(I32="",0,IF(I32="○",3,IF(I32="△",1,0)))</f>
        <v>0</v>
      </c>
      <c r="BZ32" s="86"/>
      <c r="CA32" s="85"/>
      <c r="CB32" s="93">
        <f>IF(L32="",0,IF(L32="○",3,IF(L32="△",1,0)))</f>
        <v>0</v>
      </c>
      <c r="CC32" s="86"/>
      <c r="CD32" s="85"/>
      <c r="CE32" s="93">
        <f>IF(O32="",0,IF(O32="○",3,IF(O32="△",1,0)))</f>
        <v>0</v>
      </c>
      <c r="CF32" s="87"/>
      <c r="CG32" s="91"/>
      <c r="CH32" s="93">
        <f>IF(R32="",0,IF(R32="○",3,IF(R32="△",1,0)))</f>
        <v>0</v>
      </c>
      <c r="CI32" s="94"/>
      <c r="CJ32" s="91"/>
      <c r="CK32" s="93">
        <f>IF(U32="",0,IF(U32="○",3,IF(U32="△",1,0)))</f>
        <v>0</v>
      </c>
      <c r="CL32" s="94"/>
      <c r="CM32" s="91"/>
      <c r="CN32" s="93">
        <f>IF(X32="",0,IF(X32="○",3,IF(X32="△",1,0)))</f>
        <v>0</v>
      </c>
      <c r="CO32" s="94"/>
      <c r="CP32" s="91"/>
      <c r="CQ32" s="93">
        <f>IF(AA32="",0,IF(AA32="○",3,IF(AA32="△",1,0)))</f>
        <v>0</v>
      </c>
      <c r="CR32" s="94"/>
      <c r="CS32" s="91"/>
      <c r="CT32" s="93">
        <f>IF(AD32="",0,IF(AD32="○",3,IF(AD32="△",1,0)))</f>
        <v>0</v>
      </c>
      <c r="CU32" s="94"/>
      <c r="CV32" s="91"/>
      <c r="CW32" s="93">
        <f>IF(AG32="",0,IF(AG32="○",3,IF(AG32="△",1,0)))</f>
        <v>0</v>
      </c>
      <c r="CX32" s="94"/>
      <c r="CY32" s="91"/>
      <c r="CZ32" s="93">
        <f>IF(AJ32="",0,IF(AJ32="○",3,IF(AJ32="△",1,0)))</f>
        <v>0</v>
      </c>
      <c r="DA32" s="94"/>
      <c r="DB32" s="91"/>
      <c r="DC32" s="93">
        <f>IF(AM32="",0,IF(AM32="○",3,IF(AM32="△",1,0)))</f>
        <v>0</v>
      </c>
      <c r="DD32" s="94"/>
      <c r="DE32" s="91"/>
      <c r="DF32" s="93">
        <f>IF(AP32="",0,IF(AP32="○",3,IF(AP32="△",1,0)))</f>
        <v>0</v>
      </c>
      <c r="DG32" s="94"/>
      <c r="DH32" s="85"/>
      <c r="DI32" s="86"/>
      <c r="DJ32" s="87"/>
      <c r="DK32" s="91"/>
      <c r="DL32" s="93">
        <f>IF(AV32="",0,IF(AV32="○",3,IF(AV32="△",1,0)))</f>
        <v>0</v>
      </c>
      <c r="DM32" s="94"/>
      <c r="DN32" s="91"/>
      <c r="DO32" s="93">
        <f>IF(AY32="",0,IF(AY32="○",3,IF(AY32="△",1,0)))</f>
        <v>0</v>
      </c>
      <c r="DP32" s="94"/>
    </row>
    <row r="33" spans="1:120" s="70" customFormat="1" ht="10" customHeight="1">
      <c r="A33" s="180"/>
      <c r="B33" s="101" t="str">
        <f>IF(AT5="","",AT5)</f>
        <v/>
      </c>
      <c r="C33" s="89" t="s">
        <v>167</v>
      </c>
      <c r="D33" s="89" t="str">
        <f>IF(AR5="","",AR5)</f>
        <v/>
      </c>
      <c r="E33" s="88" t="str">
        <f>IF(AT7="","",AT7)</f>
        <v/>
      </c>
      <c r="F33" s="89" t="s">
        <v>167</v>
      </c>
      <c r="G33" s="90" t="str">
        <f>IF(AR7="","",AR7)</f>
        <v/>
      </c>
      <c r="H33" s="89" t="str">
        <f>IF(AT9="","",AT9)</f>
        <v/>
      </c>
      <c r="I33" s="89" t="s">
        <v>167</v>
      </c>
      <c r="J33" s="89" t="str">
        <f>IF(AR9="","",AR9)</f>
        <v/>
      </c>
      <c r="K33" s="88" t="str">
        <f>IF(AT11="","",AT11)</f>
        <v/>
      </c>
      <c r="L33" s="89" t="s">
        <v>167</v>
      </c>
      <c r="M33" s="90" t="str">
        <f>IF(AR11="","",AR11)</f>
        <v/>
      </c>
      <c r="N33" s="89" t="str">
        <f>IF(AT13="","",AT13)</f>
        <v/>
      </c>
      <c r="O33" s="89" t="s">
        <v>167</v>
      </c>
      <c r="P33" s="89" t="str">
        <f>IF(AR13="","",AR13)</f>
        <v/>
      </c>
      <c r="Q33" s="88" t="str">
        <f>IF(AT15="","",AT15)</f>
        <v/>
      </c>
      <c r="R33" s="89" t="s">
        <v>167</v>
      </c>
      <c r="S33" s="90" t="str">
        <f>IF(AR15="","",AR15)</f>
        <v/>
      </c>
      <c r="T33" s="89" t="str">
        <f>IF(AT17="","",AT17)</f>
        <v/>
      </c>
      <c r="U33" s="89" t="s">
        <v>167</v>
      </c>
      <c r="V33" s="89" t="str">
        <f>IF(AR17="","",AR17)</f>
        <v/>
      </c>
      <c r="W33" s="88" t="str">
        <f>IF(AT19="","",AT19)</f>
        <v/>
      </c>
      <c r="X33" s="89" t="s">
        <v>167</v>
      </c>
      <c r="Y33" s="90" t="str">
        <f>IF(AR19="","",AR19)</f>
        <v/>
      </c>
      <c r="Z33" s="89" t="str">
        <f>IF(AT21="","",AT21)</f>
        <v/>
      </c>
      <c r="AA33" s="89" t="s">
        <v>167</v>
      </c>
      <c r="AB33" s="89" t="str">
        <f>IF(AR21="","",AR21)</f>
        <v/>
      </c>
      <c r="AC33" s="88" t="str">
        <f>IF(AT23="","",AT23)</f>
        <v/>
      </c>
      <c r="AD33" s="89" t="s">
        <v>167</v>
      </c>
      <c r="AE33" s="90" t="str">
        <f>IF(AR23="","",AR23)</f>
        <v/>
      </c>
      <c r="AF33" s="89" t="str">
        <f>IF(AT25="","",AT25)</f>
        <v/>
      </c>
      <c r="AG33" s="89" t="s">
        <v>167</v>
      </c>
      <c r="AH33" s="89" t="str">
        <f>IF(AR25="","",AR25)</f>
        <v/>
      </c>
      <c r="AI33" s="88" t="str">
        <f>IF(AT27="","",AT27)</f>
        <v/>
      </c>
      <c r="AJ33" s="89" t="s">
        <v>167</v>
      </c>
      <c r="AK33" s="90" t="str">
        <f>IF(AR27="","",AR27)</f>
        <v/>
      </c>
      <c r="AL33" s="89" t="str">
        <f>IF(AT29="","",AT29)</f>
        <v/>
      </c>
      <c r="AM33" s="89" t="s">
        <v>167</v>
      </c>
      <c r="AN33" s="89" t="str">
        <f>IF(AR29="","",AR29)</f>
        <v/>
      </c>
      <c r="AO33" s="88" t="str">
        <f>IF(AT31="","",AT31)</f>
        <v/>
      </c>
      <c r="AP33" s="89" t="s">
        <v>167</v>
      </c>
      <c r="AQ33" s="90" t="str">
        <f>IF(AR31="","",AR31)</f>
        <v/>
      </c>
      <c r="AR33" s="186"/>
      <c r="AS33" s="186"/>
      <c r="AT33" s="186"/>
      <c r="AU33" s="88"/>
      <c r="AV33" s="89" t="s">
        <v>167</v>
      </c>
      <c r="AW33" s="90"/>
      <c r="AX33" s="88"/>
      <c r="AY33" s="89" t="s">
        <v>167</v>
      </c>
      <c r="AZ33" s="89"/>
      <c r="BA33" s="184"/>
      <c r="BB33" s="184"/>
      <c r="BC33" s="184"/>
      <c r="BD33" s="184"/>
      <c r="BE33" s="184"/>
      <c r="BF33" s="184"/>
      <c r="BG33" s="184"/>
      <c r="BH33" s="185"/>
      <c r="BI33" s="185"/>
      <c r="BP33" s="211"/>
      <c r="BR33" s="95">
        <f>DJ5</f>
        <v>0</v>
      </c>
      <c r="BS33" s="92" t="str">
        <f>C33</f>
        <v>-</v>
      </c>
      <c r="BT33" s="92">
        <f>DH5</f>
        <v>0</v>
      </c>
      <c r="BU33" s="95">
        <f>DJ7</f>
        <v>0</v>
      </c>
      <c r="BV33" s="92" t="str">
        <f>F33</f>
        <v>-</v>
      </c>
      <c r="BW33" s="96">
        <f>DH7</f>
        <v>0</v>
      </c>
      <c r="BX33" s="92">
        <f>DJ9</f>
        <v>0</v>
      </c>
      <c r="BY33" s="92" t="str">
        <f>I33</f>
        <v>-</v>
      </c>
      <c r="BZ33" s="92">
        <f>DH9</f>
        <v>0</v>
      </c>
      <c r="CA33" s="95">
        <f>DJ11</f>
        <v>0</v>
      </c>
      <c r="CB33" s="92" t="str">
        <f>L33</f>
        <v>-</v>
      </c>
      <c r="CC33" s="92">
        <f>DH11</f>
        <v>0</v>
      </c>
      <c r="CD33" s="95">
        <f>DJ13</f>
        <v>0</v>
      </c>
      <c r="CE33" s="92" t="str">
        <f>O33</f>
        <v>-</v>
      </c>
      <c r="CF33" s="96">
        <f>DH13</f>
        <v>0</v>
      </c>
      <c r="CG33" s="95">
        <f>DJ15</f>
        <v>0</v>
      </c>
      <c r="CH33" s="92" t="str">
        <f>R33</f>
        <v>-</v>
      </c>
      <c r="CI33" s="96">
        <f>DH15</f>
        <v>0</v>
      </c>
      <c r="CJ33" s="95">
        <f>DJ17</f>
        <v>0</v>
      </c>
      <c r="CK33" s="92" t="str">
        <f>U33</f>
        <v>-</v>
      </c>
      <c r="CL33" s="96">
        <f>DH17</f>
        <v>0</v>
      </c>
      <c r="CM33" s="95">
        <f>DJ19</f>
        <v>0</v>
      </c>
      <c r="CN33" s="92" t="str">
        <f>X33</f>
        <v>-</v>
      </c>
      <c r="CO33" s="96">
        <f>DH19</f>
        <v>0</v>
      </c>
      <c r="CP33" s="95">
        <f>DJ21</f>
        <v>0</v>
      </c>
      <c r="CQ33" s="92" t="str">
        <f>AA33</f>
        <v>-</v>
      </c>
      <c r="CR33" s="96">
        <f>DH21</f>
        <v>0</v>
      </c>
      <c r="CS33" s="95">
        <f>DJ23</f>
        <v>0</v>
      </c>
      <c r="CT33" s="92" t="str">
        <f>AD33</f>
        <v>-</v>
      </c>
      <c r="CU33" s="96">
        <f>DH23</f>
        <v>0</v>
      </c>
      <c r="CV33" s="95">
        <f>DJ25</f>
        <v>0</v>
      </c>
      <c r="CW33" s="92" t="str">
        <f>AG33</f>
        <v>-</v>
      </c>
      <c r="CX33" s="96">
        <f>DH25</f>
        <v>0</v>
      </c>
      <c r="CY33" s="95">
        <f>DJ27</f>
        <v>0</v>
      </c>
      <c r="CZ33" s="92" t="str">
        <f>AJ33</f>
        <v>-</v>
      </c>
      <c r="DA33" s="96">
        <f>DH27</f>
        <v>0</v>
      </c>
      <c r="DB33" s="95">
        <f>DJ29</f>
        <v>0</v>
      </c>
      <c r="DC33" s="92" t="str">
        <f>AM33</f>
        <v>-</v>
      </c>
      <c r="DD33" s="96">
        <f>DH29</f>
        <v>0</v>
      </c>
      <c r="DE33" s="95">
        <f>DJ31</f>
        <v>0</v>
      </c>
      <c r="DF33" s="92" t="str">
        <f>AP33</f>
        <v>-</v>
      </c>
      <c r="DG33" s="96">
        <f>DH31</f>
        <v>0</v>
      </c>
      <c r="DH33" s="95"/>
      <c r="DI33" s="92"/>
      <c r="DJ33" s="96"/>
      <c r="DK33" s="95">
        <f t="shared" ref="DK33:DP33" si="14">AU33</f>
        <v>0</v>
      </c>
      <c r="DL33" s="92" t="str">
        <f t="shared" si="14"/>
        <v>-</v>
      </c>
      <c r="DM33" s="96">
        <f t="shared" si="14"/>
        <v>0</v>
      </c>
      <c r="DN33" s="95">
        <f t="shared" si="14"/>
        <v>0</v>
      </c>
      <c r="DO33" s="92" t="str">
        <f t="shared" si="14"/>
        <v>-</v>
      </c>
      <c r="DP33" s="96">
        <f t="shared" si="14"/>
        <v>0</v>
      </c>
    </row>
    <row r="34" spans="1:120" s="70" customFormat="1" ht="10" customHeight="1">
      <c r="A34" s="180">
        <v>16</v>
      </c>
      <c r="B34" s="97"/>
      <c r="C34" s="79" t="str">
        <f>IF(B35="","",IF(B35&gt;D35,"○",IF(B35&lt;D35,"●","△")))</f>
        <v/>
      </c>
      <c r="D34" s="81"/>
      <c r="E34" s="122"/>
      <c r="F34" s="79" t="str">
        <f>IF(E35="","",IF(E35&gt;G35,"○",IF(E35&lt;G35,"●","△")))</f>
        <v/>
      </c>
      <c r="G34" s="80"/>
      <c r="H34" s="123"/>
      <c r="I34" s="79" t="str">
        <f>IF(H35="","",IF(H35&gt;J35,"○",IF(H35&lt;J35,"●","△")))</f>
        <v/>
      </c>
      <c r="J34" s="81"/>
      <c r="K34" s="122"/>
      <c r="L34" s="79" t="str">
        <f>IF(K35="","",IF(K35&gt;M35,"○",IF(K35&lt;M35,"●","△")))</f>
        <v/>
      </c>
      <c r="M34" s="80"/>
      <c r="N34" s="123"/>
      <c r="O34" s="79" t="str">
        <f>IF(N35="","",IF(N35&gt;P35,"○",IF(N35&lt;P35,"●","△")))</f>
        <v/>
      </c>
      <c r="P34" s="81"/>
      <c r="Q34" s="122"/>
      <c r="R34" s="79" t="str">
        <f>IF(Q35="","",IF(Q35&gt;S35,"○",IF(Q35&lt;S35,"●","△")))</f>
        <v/>
      </c>
      <c r="S34" s="80"/>
      <c r="T34" s="123"/>
      <c r="U34" s="79" t="str">
        <f>IF(T35="","",IF(T35&gt;V35,"○",IF(T35&lt;V35,"●","△")))</f>
        <v/>
      </c>
      <c r="V34" s="81"/>
      <c r="W34" s="122"/>
      <c r="X34" s="79" t="str">
        <f>IF(W35="","",IF(W35&gt;Y35,"○",IF(W35&lt;Y35,"●","△")))</f>
        <v/>
      </c>
      <c r="Y34" s="80"/>
      <c r="Z34" s="123"/>
      <c r="AA34" s="79" t="str">
        <f>IF(Z35="","",IF(Z35&gt;AB35,"○",IF(Z35&lt;AB35,"●","△")))</f>
        <v/>
      </c>
      <c r="AB34" s="81"/>
      <c r="AC34" s="122"/>
      <c r="AD34" s="79" t="str">
        <f>IF(AC35="","",IF(AC35&gt;AE35,"○",IF(AC35&lt;AE35,"●","△")))</f>
        <v/>
      </c>
      <c r="AE34" s="80"/>
      <c r="AF34" s="123"/>
      <c r="AG34" s="79" t="str">
        <f>IF(AF35="","",IF(AF35&gt;AH35,"○",IF(AF35&lt;AH35,"●","△")))</f>
        <v/>
      </c>
      <c r="AH34" s="81"/>
      <c r="AI34" s="122"/>
      <c r="AJ34" s="79" t="str">
        <f>IF(AI35="","",IF(AI35&gt;AK35,"○",IF(AI35&lt;AK35,"●","△")))</f>
        <v/>
      </c>
      <c r="AK34" s="80"/>
      <c r="AL34" s="123"/>
      <c r="AM34" s="79" t="str">
        <f>IF(AL35="","",IF(AL35&gt;AN35,"○",IF(AL35&lt;AN35,"●","△")))</f>
        <v/>
      </c>
      <c r="AN34" s="81"/>
      <c r="AO34" s="122"/>
      <c r="AP34" s="79" t="str">
        <f>IF(AO35="","",IF(AO35&gt;AQ35,"○",IF(AO35&lt;AQ35,"●","△")))</f>
        <v/>
      </c>
      <c r="AQ34" s="80"/>
      <c r="AR34" s="123"/>
      <c r="AS34" s="79" t="str">
        <f>IF(AR35="","",IF(AR35&gt;AT35,"○",IF(AR35&lt;AT35,"●","△")))</f>
        <v/>
      </c>
      <c r="AT34" s="81"/>
      <c r="AU34" s="183"/>
      <c r="AV34" s="183"/>
      <c r="AW34" s="183"/>
      <c r="AX34" s="78"/>
      <c r="AY34" s="79" t="str">
        <f>IF(AX35="","",IF(AX35&gt;AZ35,"○",IF(AX35&lt;AZ35,"●","△")))</f>
        <v/>
      </c>
      <c r="AZ34" s="81"/>
      <c r="BA34" s="178"/>
      <c r="BB34" s="178">
        <f>SUM(BR34:DP34)</f>
        <v>0</v>
      </c>
      <c r="BC34" s="178"/>
      <c r="BD34" s="178"/>
      <c r="BE34" s="178"/>
      <c r="BF34" s="178">
        <f>BR35+BU35+BX35+CA35+CD35+CG35+CJ35+CM35+CP35+CS35+CV35+CY35+DB35+DE35+DH35+DK35+DN35</f>
        <v>0</v>
      </c>
      <c r="BG34" s="178">
        <f>BT35+BW35+BZ35++CO35+CR35+CU35+CX35+DA35+DD35+DG35+DJ35+DM35+DP35+CC35+CF35+CI35+CL35</f>
        <v>0</v>
      </c>
      <c r="BH34" s="179">
        <f>BF34-BG34</f>
        <v>0</v>
      </c>
      <c r="BI34" s="179">
        <f>RANK(BP34,BP$4:BP$37,0)</f>
        <v>1</v>
      </c>
      <c r="BP34" s="211">
        <f>BB34*10000+BH34*100+BF34</f>
        <v>0</v>
      </c>
      <c r="BR34" s="85"/>
      <c r="BS34" s="93">
        <f>IF(C34="",0,IF(C34="○",3,IF(C34="△",1,0)))</f>
        <v>0</v>
      </c>
      <c r="BT34" s="93"/>
      <c r="BU34" s="91"/>
      <c r="BV34" s="93">
        <f>IF(F34="",0,IF(F34="○",3,IF(F34="△",1,0)))</f>
        <v>0</v>
      </c>
      <c r="BW34" s="87"/>
      <c r="BX34" s="86"/>
      <c r="BY34" s="93">
        <f>IF(I34="",0,IF(I34="○",3,IF(I34="△",1,0)))</f>
        <v>0</v>
      </c>
      <c r="BZ34" s="86"/>
      <c r="CA34" s="85"/>
      <c r="CB34" s="93">
        <f>IF(L34="",0,IF(L34="○",3,IF(L34="△",1,0)))</f>
        <v>0</v>
      </c>
      <c r="CC34" s="86"/>
      <c r="CD34" s="85"/>
      <c r="CE34" s="93">
        <f>IF(O34="",0,IF(O34="○",3,IF(O34="△",1,0)))</f>
        <v>0</v>
      </c>
      <c r="CF34" s="87"/>
      <c r="CG34" s="91"/>
      <c r="CH34" s="93">
        <f>IF(R34="",0,IF(R34="○",3,IF(R34="△",1,0)))</f>
        <v>0</v>
      </c>
      <c r="CI34" s="94"/>
      <c r="CJ34" s="91"/>
      <c r="CK34" s="93">
        <f>IF(U34="",0,IF(U34="○",3,IF(U34="△",1,0)))</f>
        <v>0</v>
      </c>
      <c r="CL34" s="94"/>
      <c r="CM34" s="91"/>
      <c r="CN34" s="93">
        <f>IF(X34="",0,IF(X34="○",3,IF(X34="△",1,0)))</f>
        <v>0</v>
      </c>
      <c r="CO34" s="94"/>
      <c r="CP34" s="91"/>
      <c r="CQ34" s="93">
        <f>IF(AA34="",0,IF(AA34="○",3,IF(AA34="△",1,0)))</f>
        <v>0</v>
      </c>
      <c r="CR34" s="94"/>
      <c r="CS34" s="91"/>
      <c r="CT34" s="93">
        <f>IF(AD34="",0,IF(AD34="○",3,IF(AD34="△",1,0)))</f>
        <v>0</v>
      </c>
      <c r="CU34" s="94"/>
      <c r="CV34" s="91"/>
      <c r="CW34" s="93">
        <f>IF(AG34="",0,IF(AG34="○",3,IF(AG34="△",1,0)))</f>
        <v>0</v>
      </c>
      <c r="CX34" s="94"/>
      <c r="CY34" s="91"/>
      <c r="CZ34" s="93">
        <f>IF(AJ34="",0,IF(AJ34="○",3,IF(AJ34="△",1,0)))</f>
        <v>0</v>
      </c>
      <c r="DA34" s="94"/>
      <c r="DB34" s="91"/>
      <c r="DC34" s="93">
        <f>IF(AM34="",0,IF(AM34="○",3,IF(AM34="△",1,0)))</f>
        <v>0</v>
      </c>
      <c r="DD34" s="94"/>
      <c r="DE34" s="91"/>
      <c r="DF34" s="93">
        <f>IF(AP34="",0,IF(AP34="○",3,IF(AP34="△",1,0)))</f>
        <v>0</v>
      </c>
      <c r="DG34" s="94"/>
      <c r="DH34" s="91"/>
      <c r="DI34" s="93">
        <f>IF(AS34="",0,IF(AS34="○",3,IF(AS34="△",1,0)))</f>
        <v>0</v>
      </c>
      <c r="DJ34" s="94"/>
      <c r="DK34" s="85"/>
      <c r="DL34" s="86"/>
      <c r="DM34" s="87"/>
      <c r="DN34" s="91"/>
      <c r="DO34" s="93">
        <f>IF(AY34="",0,IF(AY34="○",3,IF(AY34="△",1,0)))</f>
        <v>0</v>
      </c>
      <c r="DP34" s="94"/>
    </row>
    <row r="35" spans="1:120" s="70" customFormat="1" ht="10" customHeight="1">
      <c r="A35" s="180"/>
      <c r="B35" s="117" t="str">
        <f>IF(AW5="","",AW5)</f>
        <v/>
      </c>
      <c r="C35" s="118" t="s">
        <v>167</v>
      </c>
      <c r="D35" s="118" t="str">
        <f>IF(AU5="","",AU5)</f>
        <v/>
      </c>
      <c r="E35" s="119" t="str">
        <f>IF(AW7="","",AW7)</f>
        <v/>
      </c>
      <c r="F35" s="118" t="s">
        <v>167</v>
      </c>
      <c r="G35" s="120" t="str">
        <f>IF(AU7="","",AU7)</f>
        <v/>
      </c>
      <c r="H35" s="118" t="str">
        <f>IF(AW9="","",AW9)</f>
        <v/>
      </c>
      <c r="I35" s="118" t="s">
        <v>167</v>
      </c>
      <c r="J35" s="118" t="str">
        <f>IF(AU9="","",AU9)</f>
        <v/>
      </c>
      <c r="K35" s="119" t="str">
        <f>IF(AW11="","",AW11)</f>
        <v/>
      </c>
      <c r="L35" s="118" t="s">
        <v>167</v>
      </c>
      <c r="M35" s="120" t="str">
        <f>IF(AU11="","",AU11)</f>
        <v/>
      </c>
      <c r="N35" s="118" t="str">
        <f>IF(AW13="","",AW13)</f>
        <v/>
      </c>
      <c r="O35" s="118" t="s">
        <v>167</v>
      </c>
      <c r="P35" s="118" t="str">
        <f>IF(AU13="","",AU13)</f>
        <v/>
      </c>
      <c r="Q35" s="119" t="str">
        <f>IF(AW15="","",AW15)</f>
        <v/>
      </c>
      <c r="R35" s="118" t="s">
        <v>167</v>
      </c>
      <c r="S35" s="120" t="str">
        <f>IF(AU15="","",AU15)</f>
        <v/>
      </c>
      <c r="T35" s="118" t="str">
        <f>IF(AW17="","",AW17)</f>
        <v/>
      </c>
      <c r="U35" s="118" t="s">
        <v>167</v>
      </c>
      <c r="V35" s="118" t="str">
        <f>IF(AU17="","",AU17)</f>
        <v/>
      </c>
      <c r="W35" s="119" t="str">
        <f>IF(AW19="","",AW19)</f>
        <v/>
      </c>
      <c r="X35" s="118" t="s">
        <v>167</v>
      </c>
      <c r="Y35" s="120" t="str">
        <f>IF(AU19="","",AU19)</f>
        <v/>
      </c>
      <c r="Z35" s="118" t="str">
        <f>IF(AW21="","",AW21)</f>
        <v/>
      </c>
      <c r="AA35" s="118" t="s">
        <v>167</v>
      </c>
      <c r="AB35" s="118" t="str">
        <f>IF(AU21="","",AU21)</f>
        <v/>
      </c>
      <c r="AC35" s="119" t="str">
        <f>IF(AW23="","",AW23)</f>
        <v/>
      </c>
      <c r="AD35" s="118" t="s">
        <v>167</v>
      </c>
      <c r="AE35" s="120" t="str">
        <f>IF(AU23="","",AU23)</f>
        <v/>
      </c>
      <c r="AF35" s="118" t="str">
        <f>IF(AW25="","",AW25)</f>
        <v/>
      </c>
      <c r="AG35" s="118" t="s">
        <v>167</v>
      </c>
      <c r="AH35" s="118" t="str">
        <f>IF(AU25="","",AU25)</f>
        <v/>
      </c>
      <c r="AI35" s="119" t="str">
        <f>IF(AW27="","",AW27)</f>
        <v/>
      </c>
      <c r="AJ35" s="118" t="s">
        <v>167</v>
      </c>
      <c r="AK35" s="120" t="str">
        <f>IF(AU27="","",AU27)</f>
        <v/>
      </c>
      <c r="AL35" s="118" t="str">
        <f>IF(AW29="","",AW29)</f>
        <v/>
      </c>
      <c r="AM35" s="118" t="s">
        <v>167</v>
      </c>
      <c r="AN35" s="118" t="str">
        <f>IF(AU29="","",AU29)</f>
        <v/>
      </c>
      <c r="AO35" s="119" t="str">
        <f>IF(AW31="","",AW31)</f>
        <v/>
      </c>
      <c r="AP35" s="118" t="s">
        <v>167</v>
      </c>
      <c r="AQ35" s="120" t="str">
        <f>IF(AU31="","",AU31)</f>
        <v/>
      </c>
      <c r="AR35" s="118" t="str">
        <f>IF(AW33="","",AW33)</f>
        <v/>
      </c>
      <c r="AS35" s="118" t="s">
        <v>167</v>
      </c>
      <c r="AT35" s="118" t="str">
        <f>IF(AU33="","",AU33)</f>
        <v/>
      </c>
      <c r="AU35" s="183"/>
      <c r="AV35" s="183"/>
      <c r="AW35" s="183"/>
      <c r="AX35" s="119"/>
      <c r="AY35" s="118" t="s">
        <v>167</v>
      </c>
      <c r="AZ35" s="118"/>
      <c r="BA35" s="178"/>
      <c r="BB35" s="178"/>
      <c r="BC35" s="178"/>
      <c r="BD35" s="178"/>
      <c r="BE35" s="178"/>
      <c r="BF35" s="178"/>
      <c r="BG35" s="178"/>
      <c r="BH35" s="179"/>
      <c r="BI35" s="179"/>
      <c r="BP35" s="211"/>
      <c r="BR35" s="95">
        <f>DM5</f>
        <v>0</v>
      </c>
      <c r="BS35" s="92" t="str">
        <f>C35</f>
        <v>-</v>
      </c>
      <c r="BT35" s="92">
        <f>DK5</f>
        <v>0</v>
      </c>
      <c r="BU35" s="95">
        <f>DM7</f>
        <v>0</v>
      </c>
      <c r="BV35" s="92" t="str">
        <f>F35</f>
        <v>-</v>
      </c>
      <c r="BW35" s="96">
        <f>DK7</f>
        <v>0</v>
      </c>
      <c r="BX35" s="92">
        <f>DM9</f>
        <v>0</v>
      </c>
      <c r="BY35" s="92" t="str">
        <f>I35</f>
        <v>-</v>
      </c>
      <c r="BZ35" s="92">
        <f>DK9</f>
        <v>0</v>
      </c>
      <c r="CA35" s="95">
        <f>DM11</f>
        <v>0</v>
      </c>
      <c r="CB35" s="92" t="str">
        <f>L35</f>
        <v>-</v>
      </c>
      <c r="CC35" s="92">
        <f>DK11</f>
        <v>0</v>
      </c>
      <c r="CD35" s="95">
        <f>DM13</f>
        <v>0</v>
      </c>
      <c r="CE35" s="92" t="str">
        <f>O35</f>
        <v>-</v>
      </c>
      <c r="CF35" s="96">
        <f>DK13</f>
        <v>0</v>
      </c>
      <c r="CG35" s="95">
        <f>DM15</f>
        <v>0</v>
      </c>
      <c r="CH35" s="92" t="str">
        <f>R35</f>
        <v>-</v>
      </c>
      <c r="CI35" s="96">
        <f>DK15</f>
        <v>0</v>
      </c>
      <c r="CJ35" s="95">
        <f>DM17</f>
        <v>0</v>
      </c>
      <c r="CK35" s="92" t="str">
        <f>U35</f>
        <v>-</v>
      </c>
      <c r="CL35" s="96">
        <f>DK17</f>
        <v>0</v>
      </c>
      <c r="CM35" s="95">
        <f>DM19</f>
        <v>0</v>
      </c>
      <c r="CN35" s="92" t="str">
        <f>X35</f>
        <v>-</v>
      </c>
      <c r="CO35" s="96">
        <f>DK19</f>
        <v>0</v>
      </c>
      <c r="CP35" s="95">
        <f>DM21</f>
        <v>0</v>
      </c>
      <c r="CQ35" s="92" t="str">
        <f>AA35</f>
        <v>-</v>
      </c>
      <c r="CR35" s="96">
        <f>DK21</f>
        <v>0</v>
      </c>
      <c r="CS35" s="95">
        <f>DM23</f>
        <v>0</v>
      </c>
      <c r="CT35" s="92" t="str">
        <f>AD35</f>
        <v>-</v>
      </c>
      <c r="CU35" s="96">
        <f>DK23</f>
        <v>0</v>
      </c>
      <c r="CV35" s="95">
        <f>DM25</f>
        <v>0</v>
      </c>
      <c r="CW35" s="92" t="str">
        <f>AG35</f>
        <v>-</v>
      </c>
      <c r="CX35" s="96">
        <f>DK25</f>
        <v>0</v>
      </c>
      <c r="CY35" s="95">
        <f>DM27</f>
        <v>0</v>
      </c>
      <c r="CZ35" s="92" t="str">
        <f>AJ35</f>
        <v>-</v>
      </c>
      <c r="DA35" s="96">
        <f>DK27</f>
        <v>0</v>
      </c>
      <c r="DB35" s="95">
        <f>DM29</f>
        <v>0</v>
      </c>
      <c r="DC35" s="92" t="str">
        <f>AM35</f>
        <v>-</v>
      </c>
      <c r="DD35" s="96">
        <f>DK29</f>
        <v>0</v>
      </c>
      <c r="DE35" s="95">
        <f>DM31</f>
        <v>0</v>
      </c>
      <c r="DF35" s="92" t="str">
        <f>AP35</f>
        <v>-</v>
      </c>
      <c r="DG35" s="96">
        <f>DK31</f>
        <v>0</v>
      </c>
      <c r="DH35" s="95">
        <f>DM33</f>
        <v>0</v>
      </c>
      <c r="DI35" s="92" t="str">
        <f>AS35</f>
        <v>-</v>
      </c>
      <c r="DJ35" s="96">
        <f>DK33</f>
        <v>0</v>
      </c>
      <c r="DK35" s="95"/>
      <c r="DL35" s="92"/>
      <c r="DM35" s="96"/>
      <c r="DN35" s="95">
        <f>AX35</f>
        <v>0</v>
      </c>
      <c r="DO35" s="92" t="str">
        <f>AY35</f>
        <v>-</v>
      </c>
      <c r="DP35" s="96">
        <f>AZ35</f>
        <v>0</v>
      </c>
    </row>
    <row r="36" spans="1:120" s="70" customFormat="1" ht="10" customHeight="1" thickBot="1">
      <c r="A36" s="180">
        <v>17</v>
      </c>
      <c r="B36" s="113"/>
      <c r="C36" s="107" t="str">
        <f>IF(B37="","",IF(B37&gt;D37,"○",IF(B37&lt;D37,"●","△")))</f>
        <v/>
      </c>
      <c r="D36" s="111"/>
      <c r="E36" s="121"/>
      <c r="F36" s="107" t="str">
        <f>IF(E37="","",IF(E37&gt;G37,"○",IF(E37&lt;G37,"●","△")))</f>
        <v/>
      </c>
      <c r="G36" s="114"/>
      <c r="H36" s="116"/>
      <c r="I36" s="107" t="str">
        <f>IF(H37="","",IF(H37&gt;J37,"○",IF(H37&lt;J37,"●","△")))</f>
        <v/>
      </c>
      <c r="J36" s="111"/>
      <c r="K36" s="121"/>
      <c r="L36" s="107" t="str">
        <f>IF(K37="","",IF(K37&gt;M37,"○",IF(K37&lt;M37,"●","△")))</f>
        <v/>
      </c>
      <c r="M36" s="114"/>
      <c r="N36" s="116"/>
      <c r="O36" s="107" t="str">
        <f>IF(N37="","",IF(N37&gt;P37,"○",IF(N37&lt;P37,"●","△")))</f>
        <v/>
      </c>
      <c r="P36" s="111"/>
      <c r="Q36" s="121"/>
      <c r="R36" s="107" t="str">
        <f>IF(Q37="","",IF(Q37&gt;S37,"○",IF(Q37&lt;S37,"●","△")))</f>
        <v/>
      </c>
      <c r="S36" s="114"/>
      <c r="T36" s="116"/>
      <c r="U36" s="107" t="str">
        <f>IF(T37="","",IF(T37&gt;V37,"○",IF(T37&lt;V37,"●","△")))</f>
        <v/>
      </c>
      <c r="V36" s="111"/>
      <c r="W36" s="121"/>
      <c r="X36" s="107" t="str">
        <f>IF(W37="","",IF(W37&gt;Y37,"○",IF(W37&lt;Y37,"●","△")))</f>
        <v/>
      </c>
      <c r="Y36" s="114"/>
      <c r="Z36" s="116"/>
      <c r="AA36" s="107" t="str">
        <f>IF(Z37="","",IF(Z37&gt;AB37,"○",IF(Z37&lt;AB37,"●","△")))</f>
        <v/>
      </c>
      <c r="AB36" s="111"/>
      <c r="AC36" s="121"/>
      <c r="AD36" s="107" t="str">
        <f>IF(AC37="","",IF(AC37&gt;AE37,"○",IF(AC37&lt;AE37,"●","△")))</f>
        <v/>
      </c>
      <c r="AE36" s="114"/>
      <c r="AF36" s="116"/>
      <c r="AG36" s="107" t="str">
        <f>IF(AF37="","",IF(AF37&gt;AH37,"○",IF(AF37&lt;AH37,"●","△")))</f>
        <v/>
      </c>
      <c r="AH36" s="111"/>
      <c r="AI36" s="121"/>
      <c r="AJ36" s="107" t="str">
        <f>IF(AI37="","",IF(AI37&gt;AK37,"○",IF(AI37&lt;AK37,"●","△")))</f>
        <v/>
      </c>
      <c r="AK36" s="114"/>
      <c r="AL36" s="116"/>
      <c r="AM36" s="107" t="str">
        <f>IF(AL37="","",IF(AL37&gt;AN37,"○",IF(AL37&lt;AN37,"●","△")))</f>
        <v/>
      </c>
      <c r="AN36" s="111"/>
      <c r="AO36" s="121"/>
      <c r="AP36" s="107" t="str">
        <f>IF(AO37="","",IF(AO37&gt;AQ37,"○",IF(AO37&lt;AQ37,"●","△")))</f>
        <v/>
      </c>
      <c r="AQ36" s="114"/>
      <c r="AR36" s="116"/>
      <c r="AS36" s="107" t="str">
        <f>IF(AR37="","",IF(AR37&gt;AT37,"○",IF(AR37&lt;AT37,"●","△")))</f>
        <v/>
      </c>
      <c r="AT36" s="111"/>
      <c r="AU36" s="121"/>
      <c r="AV36" s="107" t="str">
        <f>IF(AU37="","",IF(AU37&gt;AW37,"○",IF(AU37&lt;AW37,"●","△")))</f>
        <v/>
      </c>
      <c r="AW36" s="114"/>
      <c r="AX36" s="182"/>
      <c r="AY36" s="182"/>
      <c r="AZ36" s="182"/>
      <c r="BA36" s="176"/>
      <c r="BB36" s="176">
        <f>SUM(BR36:DP36)</f>
        <v>0</v>
      </c>
      <c r="BC36" s="176"/>
      <c r="BD36" s="176"/>
      <c r="BE36" s="176"/>
      <c r="BF36" s="176">
        <f>BR37+BU37+BX37+CA37+CD37+CG37+CJ37+CM37+CP37+CS37+CV37+CY37+DB37+DE37+DH37+DK37+DN37</f>
        <v>0</v>
      </c>
      <c r="BG36" s="176">
        <f>BT37+BW37+BZ37++CO37+CR37+CU37+CX37+DA37+DD37+DG37+DJ37+DM37+DP37+CC37+CF37+CI37+CL37</f>
        <v>0</v>
      </c>
      <c r="BH36" s="177">
        <f>BF36-BG36</f>
        <v>0</v>
      </c>
      <c r="BI36" s="177">
        <f>RANK(BP36,BP$4:BP$37,0)</f>
        <v>1</v>
      </c>
      <c r="BP36" s="211">
        <f>BB36*10000+BH36*100+BF36</f>
        <v>0</v>
      </c>
      <c r="BR36" s="85"/>
      <c r="BS36" s="93">
        <f>IF(C36="",0,IF(C36="○",3,IF(C36="△",1,0)))</f>
        <v>0</v>
      </c>
      <c r="BT36" s="93"/>
      <c r="BU36" s="91"/>
      <c r="BV36" s="93">
        <f>IF(F36="",0,IF(F36="○",3,IF(F36="△",1,0)))</f>
        <v>0</v>
      </c>
      <c r="BW36" s="87"/>
      <c r="BX36" s="86"/>
      <c r="BY36" s="93">
        <f>IF(I36="",0,IF(I36="○",3,IF(I36="△",1,0)))</f>
        <v>0</v>
      </c>
      <c r="BZ36" s="86"/>
      <c r="CA36" s="85"/>
      <c r="CB36" s="93">
        <f>IF(L36="",0,IF(L36="○",3,IF(L36="△",1,0)))</f>
        <v>0</v>
      </c>
      <c r="CC36" s="86"/>
      <c r="CD36" s="85"/>
      <c r="CE36" s="93">
        <f>IF(O36="",0,IF(O36="○",3,IF(O36="△",1,0)))</f>
        <v>0</v>
      </c>
      <c r="CF36" s="87"/>
      <c r="CG36" s="91"/>
      <c r="CH36" s="93">
        <f>IF(R36="",0,IF(R36="○",3,IF(R36="△",1,0)))</f>
        <v>0</v>
      </c>
      <c r="CI36" s="94"/>
      <c r="CJ36" s="91"/>
      <c r="CK36" s="93">
        <f>IF(U36="",0,IF(U36="○",3,IF(U36="△",1,0)))</f>
        <v>0</v>
      </c>
      <c r="CL36" s="94"/>
      <c r="CM36" s="91"/>
      <c r="CN36" s="93">
        <f>IF(X36="",0,IF(X36="○",3,IF(X36="△",1,0)))</f>
        <v>0</v>
      </c>
      <c r="CO36" s="94"/>
      <c r="CP36" s="91"/>
      <c r="CQ36" s="93">
        <f>IF(AA36="",0,IF(AA36="○",3,IF(AA36="△",1,0)))</f>
        <v>0</v>
      </c>
      <c r="CR36" s="94"/>
      <c r="CS36" s="91"/>
      <c r="CT36" s="93">
        <f>IF(AD36="",0,IF(AD36="○",3,IF(AD36="△",1,0)))</f>
        <v>0</v>
      </c>
      <c r="CU36" s="94"/>
      <c r="CV36" s="91"/>
      <c r="CW36" s="93">
        <f>IF(AG36="",0,IF(AG36="○",3,IF(AG36="△",1,0)))</f>
        <v>0</v>
      </c>
      <c r="CX36" s="94"/>
      <c r="CY36" s="91"/>
      <c r="CZ36" s="93">
        <f>IF(AJ36="",0,IF(AJ36="○",3,IF(AJ36="△",1,0)))</f>
        <v>0</v>
      </c>
      <c r="DA36" s="94"/>
      <c r="DB36" s="91"/>
      <c r="DC36" s="93">
        <f>IF(AM36="",0,IF(AM36="○",3,IF(AM36="△",1,0)))</f>
        <v>0</v>
      </c>
      <c r="DD36" s="94"/>
      <c r="DE36" s="91"/>
      <c r="DF36" s="93">
        <f>IF(AP36="",0,IF(AP36="○",3,IF(AP36="△",1,0)))</f>
        <v>0</v>
      </c>
      <c r="DG36" s="94"/>
      <c r="DH36" s="91"/>
      <c r="DI36" s="93">
        <f>IF(AS36="",0,IF(AS36="○",3,IF(AS36="△",1,0)))</f>
        <v>0</v>
      </c>
      <c r="DJ36" s="94"/>
      <c r="DK36" s="91"/>
      <c r="DL36" s="93">
        <f>IF(AV36="",0,IF(AV36="○",3,IF(AV36="△",1,0)))</f>
        <v>0</v>
      </c>
      <c r="DM36" s="94"/>
      <c r="DN36" s="85"/>
      <c r="DO36" s="86"/>
      <c r="DP36" s="87"/>
    </row>
    <row r="37" spans="1:120" s="70" customFormat="1" ht="10" customHeight="1" thickBot="1">
      <c r="A37" s="181"/>
      <c r="B37" s="128" t="str">
        <f>IF(AZ5="","",AZ5)</f>
        <v/>
      </c>
      <c r="C37" s="129" t="s">
        <v>167</v>
      </c>
      <c r="D37" s="129" t="str">
        <f>IF(AX5="","",AX5)</f>
        <v/>
      </c>
      <c r="E37" s="130" t="str">
        <f>IF(AZ7="","",AZ7)</f>
        <v/>
      </c>
      <c r="F37" s="129" t="s">
        <v>167</v>
      </c>
      <c r="G37" s="131" t="str">
        <f>IF(AX7="","",AX7)</f>
        <v/>
      </c>
      <c r="H37" s="129" t="str">
        <f>IF(AZ9="","",AZ9)</f>
        <v/>
      </c>
      <c r="I37" s="129" t="s">
        <v>167</v>
      </c>
      <c r="J37" s="129" t="str">
        <f>IF(AX9="","",AX9)</f>
        <v/>
      </c>
      <c r="K37" s="130" t="str">
        <f>IF(AZ11="","",AZ11)</f>
        <v/>
      </c>
      <c r="L37" s="129" t="s">
        <v>167</v>
      </c>
      <c r="M37" s="131" t="str">
        <f>IF(AX11="","",AX11)</f>
        <v/>
      </c>
      <c r="N37" s="129" t="str">
        <f>IF(AZ13="","",AZ13)</f>
        <v/>
      </c>
      <c r="O37" s="129" t="s">
        <v>167</v>
      </c>
      <c r="P37" s="129" t="str">
        <f>IF(AX13="","",AX13)</f>
        <v/>
      </c>
      <c r="Q37" s="130" t="str">
        <f>IF(AZ15="","",AZ15)</f>
        <v/>
      </c>
      <c r="R37" s="129" t="s">
        <v>167</v>
      </c>
      <c r="S37" s="131" t="str">
        <f>IF(AX15="","",AX15)</f>
        <v/>
      </c>
      <c r="T37" s="129" t="str">
        <f>IF(AZ17="","",AZ17)</f>
        <v/>
      </c>
      <c r="U37" s="129" t="s">
        <v>167</v>
      </c>
      <c r="V37" s="129" t="str">
        <f>IF(AX17="","",AX17)</f>
        <v/>
      </c>
      <c r="W37" s="130" t="str">
        <f>IF(AZ19="","",AZ19)</f>
        <v/>
      </c>
      <c r="X37" s="129" t="s">
        <v>167</v>
      </c>
      <c r="Y37" s="131" t="str">
        <f>IF(AX19="","",AX19)</f>
        <v/>
      </c>
      <c r="Z37" s="129" t="str">
        <f>IF(AZ21="","",AZ21)</f>
        <v/>
      </c>
      <c r="AA37" s="129" t="s">
        <v>167</v>
      </c>
      <c r="AB37" s="129" t="str">
        <f>IF(AX21="","",AX21)</f>
        <v/>
      </c>
      <c r="AC37" s="130" t="str">
        <f>IF(AZ23="","",AZ23)</f>
        <v/>
      </c>
      <c r="AD37" s="129" t="s">
        <v>167</v>
      </c>
      <c r="AE37" s="131" t="str">
        <f>IF(AX23="","",AX23)</f>
        <v/>
      </c>
      <c r="AF37" s="129" t="str">
        <f>IF(AZ25="","",AZ25)</f>
        <v/>
      </c>
      <c r="AG37" s="129" t="s">
        <v>167</v>
      </c>
      <c r="AH37" s="129" t="str">
        <f>IF(AX25="","",AX25)</f>
        <v/>
      </c>
      <c r="AI37" s="130" t="str">
        <f>IF(AZ27="","",AZ27)</f>
        <v/>
      </c>
      <c r="AJ37" s="129" t="s">
        <v>167</v>
      </c>
      <c r="AK37" s="131" t="str">
        <f>IF(AX27="","",AX27)</f>
        <v/>
      </c>
      <c r="AL37" s="129" t="str">
        <f>IF(AZ29="","",AZ29)</f>
        <v/>
      </c>
      <c r="AM37" s="129" t="s">
        <v>167</v>
      </c>
      <c r="AN37" s="129" t="str">
        <f>IF(AX29="","",AX29)</f>
        <v/>
      </c>
      <c r="AO37" s="130" t="str">
        <f>IF(AZ31="","",AZ31)</f>
        <v/>
      </c>
      <c r="AP37" s="129" t="s">
        <v>167</v>
      </c>
      <c r="AQ37" s="131" t="str">
        <f>IF(AX31="","",AX31)</f>
        <v/>
      </c>
      <c r="AR37" s="129" t="str">
        <f>IF(AZ33="","",AZ33)</f>
        <v/>
      </c>
      <c r="AS37" s="129" t="s">
        <v>167</v>
      </c>
      <c r="AT37" s="129" t="str">
        <f>IF(AX33="","",AX33)</f>
        <v/>
      </c>
      <c r="AU37" s="130" t="str">
        <f>IF(AZ35="","",AZ35)</f>
        <v/>
      </c>
      <c r="AV37" s="129" t="s">
        <v>167</v>
      </c>
      <c r="AW37" s="131" t="str">
        <f>IF(AX35="","",AX35)</f>
        <v/>
      </c>
      <c r="AX37" s="182"/>
      <c r="AY37" s="182"/>
      <c r="AZ37" s="182"/>
      <c r="BA37" s="176"/>
      <c r="BB37" s="176"/>
      <c r="BC37" s="176"/>
      <c r="BD37" s="176"/>
      <c r="BE37" s="176"/>
      <c r="BF37" s="176"/>
      <c r="BG37" s="176"/>
      <c r="BH37" s="177"/>
      <c r="BI37" s="177"/>
      <c r="BP37" s="211"/>
      <c r="BR37" s="95">
        <f>DP5</f>
        <v>0</v>
      </c>
      <c r="BS37" s="92" t="str">
        <f>C37</f>
        <v>-</v>
      </c>
      <c r="BT37" s="92">
        <f>DN5</f>
        <v>0</v>
      </c>
      <c r="BU37" s="95">
        <f>DP7</f>
        <v>0</v>
      </c>
      <c r="BV37" s="92" t="str">
        <f>F37</f>
        <v>-</v>
      </c>
      <c r="BW37" s="96">
        <f>DN7</f>
        <v>0</v>
      </c>
      <c r="BX37" s="92">
        <f>DP9</f>
        <v>0</v>
      </c>
      <c r="BY37" s="92" t="str">
        <f>I37</f>
        <v>-</v>
      </c>
      <c r="BZ37" s="92">
        <f>DN9</f>
        <v>0</v>
      </c>
      <c r="CA37" s="95">
        <f>DP11</f>
        <v>0</v>
      </c>
      <c r="CB37" s="92" t="str">
        <f>L37</f>
        <v>-</v>
      </c>
      <c r="CC37" s="92">
        <f>DN11</f>
        <v>0</v>
      </c>
      <c r="CD37" s="95">
        <f>DP13</f>
        <v>0</v>
      </c>
      <c r="CE37" s="92" t="str">
        <f>O37</f>
        <v>-</v>
      </c>
      <c r="CF37" s="96">
        <f>DN13</f>
        <v>0</v>
      </c>
      <c r="CG37" s="95">
        <f>DP15</f>
        <v>0</v>
      </c>
      <c r="CH37" s="92" t="str">
        <f>R37</f>
        <v>-</v>
      </c>
      <c r="CI37" s="96">
        <f>DN15</f>
        <v>0</v>
      </c>
      <c r="CJ37" s="95">
        <f>DP17</f>
        <v>0</v>
      </c>
      <c r="CK37" s="92" t="str">
        <f>U37</f>
        <v>-</v>
      </c>
      <c r="CL37" s="96">
        <f>DN17</f>
        <v>0</v>
      </c>
      <c r="CM37" s="95">
        <f>DP19</f>
        <v>0</v>
      </c>
      <c r="CN37" s="92" t="str">
        <f>X37</f>
        <v>-</v>
      </c>
      <c r="CO37" s="96">
        <f>DN19</f>
        <v>0</v>
      </c>
      <c r="CP37" s="95">
        <f>DP21</f>
        <v>0</v>
      </c>
      <c r="CQ37" s="92" t="str">
        <f>AA37</f>
        <v>-</v>
      </c>
      <c r="CR37" s="96">
        <f>DN21</f>
        <v>0</v>
      </c>
      <c r="CS37" s="95">
        <f>DP23</f>
        <v>0</v>
      </c>
      <c r="CT37" s="92" t="str">
        <f>AD37</f>
        <v>-</v>
      </c>
      <c r="CU37" s="96">
        <f>DN23</f>
        <v>0</v>
      </c>
      <c r="CV37" s="95">
        <f>DP25</f>
        <v>0</v>
      </c>
      <c r="CW37" s="92" t="str">
        <f>AG37</f>
        <v>-</v>
      </c>
      <c r="CX37" s="96">
        <f>DN25</f>
        <v>0</v>
      </c>
      <c r="CY37" s="95">
        <f>DP27</f>
        <v>0</v>
      </c>
      <c r="CZ37" s="92" t="str">
        <f>AJ37</f>
        <v>-</v>
      </c>
      <c r="DA37" s="96">
        <f>DN27</f>
        <v>0</v>
      </c>
      <c r="DB37" s="95">
        <f>DP29</f>
        <v>0</v>
      </c>
      <c r="DC37" s="92" t="str">
        <f>AM37</f>
        <v>-</v>
      </c>
      <c r="DD37" s="96">
        <f>DN29</f>
        <v>0</v>
      </c>
      <c r="DE37" s="95">
        <f>DP31</f>
        <v>0</v>
      </c>
      <c r="DF37" s="92" t="str">
        <f>AP37</f>
        <v>-</v>
      </c>
      <c r="DG37" s="96">
        <f>DN31</f>
        <v>0</v>
      </c>
      <c r="DH37" s="95">
        <f>DP33</f>
        <v>0</v>
      </c>
      <c r="DI37" s="92" t="str">
        <f>AS37</f>
        <v>-</v>
      </c>
      <c r="DJ37" s="96">
        <f>DN33</f>
        <v>0</v>
      </c>
      <c r="DK37" s="95">
        <f>DP35</f>
        <v>0</v>
      </c>
      <c r="DL37" s="92" t="str">
        <f>AV37</f>
        <v>-</v>
      </c>
      <c r="DM37" s="96">
        <f>DN35</f>
        <v>0</v>
      </c>
      <c r="DN37" s="95"/>
      <c r="DO37" s="92"/>
      <c r="DP37" s="96"/>
    </row>
    <row r="38" spans="1:120" s="70" customFormat="1" ht="13">
      <c r="BI38" s="71"/>
    </row>
    <row r="41" spans="1:120">
      <c r="A41" s="209" t="s">
        <v>172</v>
      </c>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row>
    <row r="42" spans="1:120" ht="19" thickBot="1">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1"/>
    </row>
    <row r="43" spans="1:120" ht="19" thickBot="1">
      <c r="A43" s="72" t="s">
        <v>156</v>
      </c>
      <c r="B43" s="210" t="str">
        <f>A44</f>
        <v>大北ヴァレンチ</v>
      </c>
      <c r="C43" s="210"/>
      <c r="D43" s="210"/>
      <c r="E43" s="207" t="str">
        <f>A46</f>
        <v>安和FC</v>
      </c>
      <c r="F43" s="207"/>
      <c r="G43" s="207"/>
      <c r="H43" s="206" t="str">
        <f>A48</f>
        <v>名護ドルフィン</v>
      </c>
      <c r="I43" s="206"/>
      <c r="J43" s="206"/>
      <c r="K43" s="207" t="str">
        <f>A50</f>
        <v>羽地FC</v>
      </c>
      <c r="L43" s="207"/>
      <c r="M43" s="207"/>
      <c r="N43" s="206" t="str">
        <f>A52</f>
        <v>ヴォルティーダB</v>
      </c>
      <c r="O43" s="206"/>
      <c r="P43" s="206"/>
      <c r="Q43" s="207" t="str">
        <f>A54</f>
        <v>カルチャー</v>
      </c>
      <c r="R43" s="207"/>
      <c r="S43" s="207"/>
      <c r="T43" s="206" t="str">
        <f>A56</f>
        <v>本部JFC　A</v>
      </c>
      <c r="U43" s="206"/>
      <c r="V43" s="206"/>
      <c r="W43" s="207" t="str">
        <f>A58</f>
        <v>FUN FC</v>
      </c>
      <c r="X43" s="207"/>
      <c r="Y43" s="207"/>
      <c r="Z43" s="206" t="str">
        <f>A60</f>
        <v>本部JFC　B</v>
      </c>
      <c r="AA43" s="206"/>
      <c r="AB43" s="206"/>
      <c r="AC43" s="207">
        <f>A62</f>
        <v>10</v>
      </c>
      <c r="AD43" s="207"/>
      <c r="AE43" s="207"/>
      <c r="AF43" s="208">
        <f>A64</f>
        <v>11</v>
      </c>
      <c r="AG43" s="208"/>
      <c r="AH43" s="208"/>
      <c r="AI43" s="207">
        <f>A66</f>
        <v>12</v>
      </c>
      <c r="AJ43" s="207"/>
      <c r="AK43" s="207"/>
      <c r="AL43" s="207">
        <f>A68</f>
        <v>13</v>
      </c>
      <c r="AM43" s="207"/>
      <c r="AN43" s="207"/>
      <c r="AO43" s="207">
        <f>A70</f>
        <v>14</v>
      </c>
      <c r="AP43" s="207"/>
      <c r="AQ43" s="207"/>
      <c r="AR43" s="207">
        <f>A72</f>
        <v>15</v>
      </c>
      <c r="AS43" s="207"/>
      <c r="AT43" s="207"/>
      <c r="AU43" s="207">
        <f>A74</f>
        <v>16</v>
      </c>
      <c r="AV43" s="207"/>
      <c r="AW43" s="207"/>
      <c r="AX43" s="207">
        <f>A76</f>
        <v>17</v>
      </c>
      <c r="AY43" s="207"/>
      <c r="AZ43" s="207"/>
      <c r="BA43" s="73" t="s">
        <v>157</v>
      </c>
      <c r="BB43" s="73" t="s">
        <v>158</v>
      </c>
      <c r="BC43" s="73" t="s">
        <v>159</v>
      </c>
      <c r="BD43" s="74" t="s">
        <v>160</v>
      </c>
      <c r="BE43" s="73" t="s">
        <v>161</v>
      </c>
      <c r="BF43" s="75" t="s">
        <v>162</v>
      </c>
      <c r="BG43" s="75" t="s">
        <v>163</v>
      </c>
      <c r="BH43" s="76" t="s">
        <v>164</v>
      </c>
      <c r="BI43" s="76" t="s">
        <v>165</v>
      </c>
    </row>
    <row r="44" spans="1:120" ht="20" thickTop="1" thickBot="1">
      <c r="A44" s="187" t="s">
        <v>105</v>
      </c>
      <c r="B44" s="204"/>
      <c r="C44" s="205"/>
      <c r="D44" s="205"/>
      <c r="E44" s="78"/>
      <c r="F44" s="79" t="str">
        <f>IF(E45="","",IF(E45&gt;G45,"○",IF(E45&lt;G45,"●","△")))</f>
        <v/>
      </c>
      <c r="G44" s="80"/>
      <c r="H44" s="79"/>
      <c r="I44" s="79" t="str">
        <f>IF(H45="","",IF(H45&gt;J45,"○",IF(H45&lt;J45,"●","△")))</f>
        <v/>
      </c>
      <c r="J44" s="81"/>
      <c r="K44" s="82"/>
      <c r="L44" s="83" t="str">
        <f>IF(K45="","",IF(K45&gt;M45,"○",IF(K45&lt;M45,"●","△")))</f>
        <v/>
      </c>
      <c r="M44" s="84"/>
      <c r="N44" s="79"/>
      <c r="O44" s="79" t="str">
        <f>IF(N45="","",IF(N45&gt;P45,"○",IF(N45&lt;P45,"●","△")))</f>
        <v/>
      </c>
      <c r="P44" s="81"/>
      <c r="Q44" s="78"/>
      <c r="R44" s="79" t="str">
        <f>IF(Q45="","",IF(Q45&gt;S45,"○",IF(Q45&lt;S45,"●","△")))</f>
        <v/>
      </c>
      <c r="S44" s="80"/>
      <c r="T44" s="79"/>
      <c r="U44" s="79" t="str">
        <f>IF(T45="","",IF(T45&gt;V45,"○",IF(T45&lt;V45,"●","△")))</f>
        <v/>
      </c>
      <c r="V44" s="81"/>
      <c r="W44" s="78"/>
      <c r="X44" s="79" t="str">
        <f>IF(W45="","",IF(W45&gt;Y45,"○",IF(W45&lt;Y45,"●","△")))</f>
        <v/>
      </c>
      <c r="Y44" s="80"/>
      <c r="Z44" s="79"/>
      <c r="AA44" s="79" t="str">
        <f>IF(Z45="","",IF(Z45&gt;AB45,"○",IF(Z45&lt;AB45,"●","△")))</f>
        <v/>
      </c>
      <c r="AB44" s="81"/>
      <c r="AC44" s="78"/>
      <c r="AD44" s="79" t="str">
        <f>IF(AC45="","",IF(AC45&gt;AE45,"○",IF(AC45&lt;AE45,"●","△")))</f>
        <v/>
      </c>
      <c r="AE44" s="80"/>
      <c r="AF44" s="79"/>
      <c r="AG44" s="79" t="str">
        <f>IF(AF45="","",IF(AF45&gt;AH45,"○",IF(AF45&lt;AH45,"●","△")))</f>
        <v/>
      </c>
      <c r="AH44" s="81"/>
      <c r="AI44" s="78"/>
      <c r="AJ44" s="79" t="str">
        <f>IF(AI45="","",IF(AI45&gt;AK45,"○",IF(AI45&lt;AK45,"●","△")))</f>
        <v/>
      </c>
      <c r="AK44" s="81"/>
      <c r="AL44" s="78"/>
      <c r="AM44" s="79" t="str">
        <f>IF(AL45="","",IF(AL45&gt;AN45,"○",IF(AL45&lt;AN45,"●","△")))</f>
        <v/>
      </c>
      <c r="AN44" s="81"/>
      <c r="AO44" s="78"/>
      <c r="AP44" s="79" t="str">
        <f>IF(AO45="","",IF(AO45&gt;AQ45,"○",IF(AO45&lt;AQ45,"●","△")))</f>
        <v/>
      </c>
      <c r="AQ44" s="81"/>
      <c r="AR44" s="78"/>
      <c r="AS44" s="79" t="str">
        <f>IF(AR45="","",IF(AR45&gt;AT45,"○",IF(AR45&lt;AT45,"●","△")))</f>
        <v/>
      </c>
      <c r="AT44" s="81"/>
      <c r="AU44" s="78"/>
      <c r="AV44" s="79" t="str">
        <f>IF(AU45="","",IF(AU45&gt;AW45,"○",IF(AU45&lt;AW45,"●","△")))</f>
        <v/>
      </c>
      <c r="AW44" s="81"/>
      <c r="AX44" s="78"/>
      <c r="AY44" s="79" t="str">
        <f>IF(AX45="","",IF(AX45&gt;AZ45,"○",IF(AX45&lt;AZ45,"●","△")))</f>
        <v/>
      </c>
      <c r="AZ44" s="81"/>
      <c r="BA44" s="203"/>
      <c r="BB44" s="196">
        <f>SUM(BR44:DP44)</f>
        <v>0</v>
      </c>
      <c r="BC44" s="203"/>
      <c r="BD44" s="203"/>
      <c r="BE44" s="196"/>
      <c r="BF44" s="196">
        <f>BR45+BU45+BX45+CA45+CD45+CG45+CJ45+CM45+CP45+CS45+CV45+CY45+DB45+DE45+DH45+DK45+DN45</f>
        <v>0</v>
      </c>
      <c r="BG44" s="196">
        <f>BT45+BW45+BZ45++CO45+CR45+CU45+CX45+DA45+DD45+DG45+DJ45+DM45+DP45+CC45+CF45+CI45+CL45</f>
        <v>0</v>
      </c>
      <c r="BH44" s="200">
        <f>BF44-BG44</f>
        <v>0</v>
      </c>
      <c r="BI44" s="185">
        <f>RANK(BP44,BP$4:BP$21,0)</f>
        <v>1</v>
      </c>
    </row>
    <row r="45" spans="1:120" ht="19" thickTop="1">
      <c r="A45" s="187"/>
      <c r="B45" s="204"/>
      <c r="C45" s="205"/>
      <c r="D45" s="205"/>
      <c r="E45" s="88"/>
      <c r="F45" s="89" t="s">
        <v>167</v>
      </c>
      <c r="G45" s="90"/>
      <c r="H45" s="89"/>
      <c r="I45" s="89" t="s">
        <v>167</v>
      </c>
      <c r="J45" s="89"/>
      <c r="K45" s="88"/>
      <c r="L45" s="89" t="s">
        <v>167</v>
      </c>
      <c r="M45" s="90"/>
      <c r="N45" s="89"/>
      <c r="O45" s="89" t="s">
        <v>167</v>
      </c>
      <c r="P45" s="89"/>
      <c r="Q45" s="88"/>
      <c r="R45" s="89" t="s">
        <v>167</v>
      </c>
      <c r="S45" s="90"/>
      <c r="T45" s="89"/>
      <c r="U45" s="89" t="s">
        <v>167</v>
      </c>
      <c r="V45" s="89"/>
      <c r="W45" s="88"/>
      <c r="X45" s="89" t="s">
        <v>167</v>
      </c>
      <c r="Y45" s="90"/>
      <c r="Z45" s="89"/>
      <c r="AA45" s="89" t="s">
        <v>167</v>
      </c>
      <c r="AB45" s="89"/>
      <c r="AC45" s="88"/>
      <c r="AD45" s="89" t="s">
        <v>167</v>
      </c>
      <c r="AE45" s="90"/>
      <c r="AF45" s="89"/>
      <c r="AG45" s="89" t="s">
        <v>167</v>
      </c>
      <c r="AH45" s="89"/>
      <c r="AI45" s="88"/>
      <c r="AJ45" s="89" t="s">
        <v>167</v>
      </c>
      <c r="AK45" s="89"/>
      <c r="AL45" s="88"/>
      <c r="AM45" s="89" t="s">
        <v>167</v>
      </c>
      <c r="AN45" s="89"/>
      <c r="AO45" s="88"/>
      <c r="AP45" s="89" t="s">
        <v>167</v>
      </c>
      <c r="AQ45" s="89"/>
      <c r="AR45" s="88"/>
      <c r="AS45" s="89" t="s">
        <v>167</v>
      </c>
      <c r="AT45" s="89"/>
      <c r="AU45" s="88"/>
      <c r="AV45" s="89" t="s">
        <v>167</v>
      </c>
      <c r="AW45" s="89"/>
      <c r="AX45" s="88"/>
      <c r="AY45" s="89" t="s">
        <v>167</v>
      </c>
      <c r="AZ45" s="89"/>
      <c r="BA45" s="203"/>
      <c r="BB45" s="203"/>
      <c r="BC45" s="203"/>
      <c r="BD45" s="203"/>
      <c r="BE45" s="203"/>
      <c r="BF45" s="203"/>
      <c r="BG45" s="203"/>
      <c r="BH45" s="200"/>
      <c r="BI45" s="200"/>
    </row>
    <row r="46" spans="1:120" ht="19" thickBot="1">
      <c r="A46" s="180" t="s">
        <v>114</v>
      </c>
      <c r="B46" s="97"/>
      <c r="C46" s="79" t="str">
        <f>IF(B47="","",IF(B47&gt;D47,"○",IF(B47&lt;D47,"●","△")))</f>
        <v/>
      </c>
      <c r="D46" s="81"/>
      <c r="E46" s="193"/>
      <c r="F46" s="193"/>
      <c r="G46" s="193"/>
      <c r="H46" s="79"/>
      <c r="I46" s="79" t="str">
        <f>IF(H47="","",IF(H46+H47&gt;J46+J47,"○",IF(H46+H47&lt;J46+J47,"●","△")))</f>
        <v/>
      </c>
      <c r="J46" s="81"/>
      <c r="K46" s="78"/>
      <c r="L46" s="79" t="str">
        <f>IF(K47="","",IF(K46+K47&gt;M46+M47,"○",IF(K46+K47&lt;M46+M47,"●","△")))</f>
        <v/>
      </c>
      <c r="M46" s="80"/>
      <c r="N46" s="79"/>
      <c r="O46" s="79" t="str">
        <f>IF(N47="","",IF(N47&gt;P47,"○",IF(N47&lt;P47,"●","△")))</f>
        <v/>
      </c>
      <c r="P46" s="81"/>
      <c r="Q46" s="78"/>
      <c r="R46" s="79" t="str">
        <f>IF(Q47="","",IF(Q47&gt;S47,"○",IF(Q47&lt;S47,"●","△")))</f>
        <v/>
      </c>
      <c r="S46" s="80"/>
      <c r="T46" s="79"/>
      <c r="U46" s="79" t="str">
        <f>IF(T47="","",IF(T47&gt;V47,"○",IF(T47&lt;V47,"●","△")))</f>
        <v/>
      </c>
      <c r="V46" s="81"/>
      <c r="W46" s="78"/>
      <c r="X46" s="79" t="str">
        <f>IF(W47="","",IF(W46+W47&gt;Y46+Y47,"○",IF(W46+W47&lt;Y46+Y47,"●","△")))</f>
        <v/>
      </c>
      <c r="Y46" s="80"/>
      <c r="Z46" s="79"/>
      <c r="AA46" s="79" t="str">
        <f>IF(Z47="","",IF(Z47&gt;AB47,"○",IF(Z47&lt;AB47,"●","△")))</f>
        <v/>
      </c>
      <c r="AB46" s="81"/>
      <c r="AC46" s="78"/>
      <c r="AD46" s="79" t="str">
        <f>IF(AC47="","",IF(AC47&gt;AE47,"○",IF(AC47&lt;AE47,"●","△")))</f>
        <v/>
      </c>
      <c r="AE46" s="80"/>
      <c r="AF46" s="79"/>
      <c r="AG46" s="79" t="str">
        <f>IF(AF47="","",IF(AF47&gt;AH47,"○",IF(AF47&lt;AH47,"●","△")))</f>
        <v/>
      </c>
      <c r="AH46" s="81"/>
      <c r="AI46" s="78"/>
      <c r="AJ46" s="79" t="str">
        <f>IF(AI47="","",IF(AI47&gt;AK47,"○",IF(AI47&lt;AK47,"●","△")))</f>
        <v/>
      </c>
      <c r="AK46" s="81"/>
      <c r="AL46" s="78"/>
      <c r="AM46" s="79" t="str">
        <f>IF(AL47="","",IF(AL47&gt;AN47,"○",IF(AL47&lt;AN47,"●","△")))</f>
        <v/>
      </c>
      <c r="AN46" s="81"/>
      <c r="AO46" s="78"/>
      <c r="AP46" s="79" t="str">
        <f>IF(AO47="","",IF(AO47&gt;AQ47,"○",IF(AO47&lt;AQ47,"●","△")))</f>
        <v/>
      </c>
      <c r="AQ46" s="81"/>
      <c r="AR46" s="78"/>
      <c r="AS46" s="79" t="str">
        <f>IF(AR47="","",IF(AR47&gt;AT47,"○",IF(AR47&lt;AT47,"●","△")))</f>
        <v/>
      </c>
      <c r="AT46" s="81"/>
      <c r="AU46" s="78"/>
      <c r="AV46" s="79" t="str">
        <f>IF(AU47="","",IF(AU47&gt;AW47,"○",IF(AU47&lt;AW47,"●","△")))</f>
        <v/>
      </c>
      <c r="AW46" s="81"/>
      <c r="AX46" s="78"/>
      <c r="AY46" s="79" t="str">
        <f>IF(AX47="","",IF(AX47&gt;AZ47,"○",IF(AX47&lt;AZ47,"●","△")))</f>
        <v/>
      </c>
      <c r="AZ46" s="81"/>
      <c r="BA46" s="184"/>
      <c r="BB46" s="196">
        <f>SUM(BR46:DP46)</f>
        <v>0</v>
      </c>
      <c r="BC46" s="195"/>
      <c r="BD46" s="195"/>
      <c r="BE46" s="195"/>
      <c r="BF46" s="196">
        <f>BR47+BU47+BX47+CA47+CD47+CG47+CJ47+CM47+CP47+CS47+CV47+CY47+DB47+DE47+DH47+DK47+DN47</f>
        <v>0</v>
      </c>
      <c r="BG46" s="196">
        <f>BT47+BW47+BZ47++CO47+CR47+CU47+CX47+DA47+DD47+DG47+DJ47+DM47+DP47+CC47+CF47+CI47+CL47</f>
        <v>0</v>
      </c>
      <c r="BH46" s="200">
        <f>BF46-BG46</f>
        <v>0</v>
      </c>
      <c r="BI46" s="185">
        <f>RANK(BP46,BP$4:BP$21,0)</f>
        <v>1</v>
      </c>
    </row>
    <row r="47" spans="1:120" ht="19" thickTop="1">
      <c r="A47" s="180"/>
      <c r="B47" s="101"/>
      <c r="C47" s="89" t="s">
        <v>167</v>
      </c>
      <c r="D47" s="89"/>
      <c r="E47" s="193"/>
      <c r="F47" s="193"/>
      <c r="G47" s="193"/>
      <c r="H47" s="89"/>
      <c r="I47" s="89" t="s">
        <v>167</v>
      </c>
      <c r="J47" s="89"/>
      <c r="K47" s="88"/>
      <c r="L47" s="89" t="s">
        <v>167</v>
      </c>
      <c r="M47" s="90"/>
      <c r="N47" s="89"/>
      <c r="O47" s="89" t="s">
        <v>167</v>
      </c>
      <c r="P47" s="89"/>
      <c r="Q47" s="88"/>
      <c r="R47" s="89" t="s">
        <v>167</v>
      </c>
      <c r="S47" s="90"/>
      <c r="T47" s="89"/>
      <c r="U47" s="89" t="s">
        <v>167</v>
      </c>
      <c r="V47" s="89"/>
      <c r="W47" s="88"/>
      <c r="X47" s="89" t="s">
        <v>167</v>
      </c>
      <c r="Y47" s="90"/>
      <c r="Z47" s="89"/>
      <c r="AA47" s="89" t="s">
        <v>167</v>
      </c>
      <c r="AB47" s="89"/>
      <c r="AC47" s="88"/>
      <c r="AD47" s="89" t="s">
        <v>167</v>
      </c>
      <c r="AE47" s="90"/>
      <c r="AF47" s="89"/>
      <c r="AG47" s="89" t="s">
        <v>167</v>
      </c>
      <c r="AH47" s="89"/>
      <c r="AI47" s="88"/>
      <c r="AJ47" s="89" t="s">
        <v>167</v>
      </c>
      <c r="AK47" s="89"/>
      <c r="AL47" s="88"/>
      <c r="AM47" s="89" t="s">
        <v>167</v>
      </c>
      <c r="AN47" s="89"/>
      <c r="AO47" s="88"/>
      <c r="AP47" s="89" t="s">
        <v>167</v>
      </c>
      <c r="AQ47" s="89"/>
      <c r="AR47" s="88"/>
      <c r="AS47" s="89" t="s">
        <v>167</v>
      </c>
      <c r="AT47" s="89"/>
      <c r="AU47" s="88"/>
      <c r="AV47" s="89" t="s">
        <v>167</v>
      </c>
      <c r="AW47" s="89"/>
      <c r="AX47" s="88"/>
      <c r="AY47" s="89" t="s">
        <v>167</v>
      </c>
      <c r="AZ47" s="89"/>
      <c r="BA47" s="184"/>
      <c r="BB47" s="203"/>
      <c r="BC47" s="196"/>
      <c r="BD47" s="196"/>
      <c r="BE47" s="196"/>
      <c r="BF47" s="184"/>
      <c r="BG47" s="184"/>
      <c r="BH47" s="200"/>
      <c r="BI47" s="200"/>
    </row>
    <row r="48" spans="1:120">
      <c r="A48" s="180" t="s">
        <v>169</v>
      </c>
      <c r="B48" s="97"/>
      <c r="C48" s="79" t="str">
        <f>IF(B49="","",IF(B49&gt;D49,"○",IF(B49&lt;D49,"●","△")))</f>
        <v/>
      </c>
      <c r="D48" s="81"/>
      <c r="E48" s="78"/>
      <c r="F48" s="79" t="str">
        <f>IF(E49="","",IF(E49&gt;G49,"○",IF(E49&lt;G49,"●","△")))</f>
        <v/>
      </c>
      <c r="G48" s="80"/>
      <c r="H48" s="186"/>
      <c r="I48" s="186"/>
      <c r="J48" s="186"/>
      <c r="K48" s="78"/>
      <c r="L48" s="79" t="str">
        <f>IF(K49="","",IF(K49&gt;M49,"○",IF(K49&lt;M49,"●","△")))</f>
        <v/>
      </c>
      <c r="M48" s="80"/>
      <c r="N48" s="79"/>
      <c r="O48" s="79" t="str">
        <f>IF(N49="","",IF(N49&gt;P49,"○",IF(N49&lt;P49,"●","△")))</f>
        <v/>
      </c>
      <c r="P48" s="81"/>
      <c r="Q48" s="78"/>
      <c r="R48" s="79" t="str">
        <f>IF(Q49="","",IF(Q48+Q49&gt;S48+S49,"○",IF(Q48+Q49&lt;S48+S49,"●","△")))</f>
        <v/>
      </c>
      <c r="S48" s="80"/>
      <c r="T48" s="79"/>
      <c r="U48" s="79" t="str">
        <f>IF(T49="","",IF(T49&gt;V49,"○",IF(T49&lt;V49,"●","△")))</f>
        <v/>
      </c>
      <c r="V48" s="81"/>
      <c r="W48" s="78"/>
      <c r="X48" s="79" t="str">
        <f>IF(W49="","",IF(W49&gt;Y49,"○",IF(W49&lt;Y49,"●","△")))</f>
        <v/>
      </c>
      <c r="Y48" s="80"/>
      <c r="Z48" s="79"/>
      <c r="AA48" s="79" t="str">
        <f>IF(Z49="","",IF(Z49&gt;AB49,"○",IF(Z49&lt;AB49,"●","△")))</f>
        <v/>
      </c>
      <c r="AB48" s="81"/>
      <c r="AC48" s="78"/>
      <c r="AD48" s="79" t="str">
        <f>IF(AC49="","",IF(AC49&gt;AE49,"○",IF(AC49&lt;AE49,"●","△")))</f>
        <v/>
      </c>
      <c r="AE48" s="80"/>
      <c r="AF48" s="79"/>
      <c r="AG48" s="79" t="str">
        <f>IF(AF49="","",IF(AF49&gt;AH49,"○",IF(AF49&lt;AH49,"●","△")))</f>
        <v/>
      </c>
      <c r="AH48" s="81"/>
      <c r="AI48" s="78"/>
      <c r="AJ48" s="79" t="str">
        <f>IF(AI49="","",IF(AI49&gt;AK49,"○",IF(AI49&lt;AK49,"●","△")))</f>
        <v/>
      </c>
      <c r="AK48" s="81"/>
      <c r="AL48" s="78"/>
      <c r="AM48" s="79" t="str">
        <f>IF(AL49="","",IF(AL49&gt;AN49,"○",IF(AL49&lt;AN49,"●","△")))</f>
        <v/>
      </c>
      <c r="AN48" s="81"/>
      <c r="AO48" s="78"/>
      <c r="AP48" s="79" t="str">
        <f>IF(AO49="","",IF(AO49&gt;AQ49,"○",IF(AO49&lt;AQ49,"●","△")))</f>
        <v/>
      </c>
      <c r="AQ48" s="81"/>
      <c r="AR48" s="78"/>
      <c r="AS48" s="79" t="str">
        <f>IF(AR49="","",IF(AR49&gt;AT49,"○",IF(AR49&lt;AT49,"●","△")))</f>
        <v/>
      </c>
      <c r="AT48" s="81"/>
      <c r="AU48" s="78"/>
      <c r="AV48" s="79" t="str">
        <f>IF(AU49="","",IF(AU49&gt;AW49,"○",IF(AU49&lt;AW49,"●","△")))</f>
        <v/>
      </c>
      <c r="AW48" s="81"/>
      <c r="AX48" s="78"/>
      <c r="AY48" s="79" t="str">
        <f>IF(AX49="","",IF(AX49&gt;AZ49,"○",IF(AX49&lt;AZ49,"●","△")))</f>
        <v/>
      </c>
      <c r="AZ48" s="81"/>
      <c r="BA48" s="195"/>
      <c r="BB48" s="195">
        <f>SUM(BR48:DP48)</f>
        <v>0</v>
      </c>
      <c r="BC48" s="195"/>
      <c r="BD48" s="195"/>
      <c r="BE48" s="195"/>
      <c r="BF48" s="195">
        <f>BR49+BU49+BX49+CA49+CD49+CG49+CJ49+CM49+CP49+CS49+CV49+CY49+DB49+DE49+DH49+DK49+DN49</f>
        <v>0</v>
      </c>
      <c r="BG48" s="195">
        <f>BT49+BW49+BZ49++CO49+CR49+CU49+CX49+DA49+DD49+DG49+DJ49+DM49+DP49+CC49+CF49+CI49+CL49</f>
        <v>0</v>
      </c>
      <c r="BH48" s="197">
        <f>BF48-BG48</f>
        <v>0</v>
      </c>
      <c r="BI48" s="201">
        <f>RANK(BP48,BP$4:BP$21,0)</f>
        <v>1</v>
      </c>
    </row>
    <row r="49" spans="1:61">
      <c r="A49" s="180"/>
      <c r="B49" s="101"/>
      <c r="C49" s="89" t="s">
        <v>167</v>
      </c>
      <c r="D49" s="89"/>
      <c r="E49" s="88"/>
      <c r="F49" s="89" t="s">
        <v>167</v>
      </c>
      <c r="G49" s="90"/>
      <c r="H49" s="186"/>
      <c r="I49" s="186"/>
      <c r="J49" s="186"/>
      <c r="K49" s="88"/>
      <c r="L49" s="89" t="s">
        <v>167</v>
      </c>
      <c r="M49" s="90"/>
      <c r="N49" s="88"/>
      <c r="O49" s="89" t="s">
        <v>167</v>
      </c>
      <c r="P49" s="89"/>
      <c r="Q49" s="105"/>
      <c r="R49" s="89" t="s">
        <v>167</v>
      </c>
      <c r="S49" s="90"/>
      <c r="T49" s="89"/>
      <c r="U49" s="89" t="s">
        <v>167</v>
      </c>
      <c r="V49" s="89"/>
      <c r="W49" s="88"/>
      <c r="X49" s="89" t="s">
        <v>167</v>
      </c>
      <c r="Y49" s="90"/>
      <c r="Z49" s="89"/>
      <c r="AA49" s="89" t="s">
        <v>167</v>
      </c>
      <c r="AB49" s="89"/>
      <c r="AC49" s="88"/>
      <c r="AD49" s="89" t="s">
        <v>167</v>
      </c>
      <c r="AE49" s="90"/>
      <c r="AF49" s="89"/>
      <c r="AG49" s="89" t="s">
        <v>167</v>
      </c>
      <c r="AH49" s="89"/>
      <c r="AI49" s="88"/>
      <c r="AJ49" s="89" t="s">
        <v>167</v>
      </c>
      <c r="AK49" s="89"/>
      <c r="AL49" s="88"/>
      <c r="AM49" s="89" t="s">
        <v>167</v>
      </c>
      <c r="AN49" s="89"/>
      <c r="AO49" s="88"/>
      <c r="AP49" s="89" t="s">
        <v>167</v>
      </c>
      <c r="AQ49" s="89"/>
      <c r="AR49" s="88"/>
      <c r="AS49" s="89" t="s">
        <v>167</v>
      </c>
      <c r="AT49" s="89"/>
      <c r="AU49" s="88"/>
      <c r="AV49" s="89" t="s">
        <v>167</v>
      </c>
      <c r="AW49" s="89"/>
      <c r="AX49" s="88"/>
      <c r="AY49" s="89" t="s">
        <v>167</v>
      </c>
      <c r="AZ49" s="89"/>
      <c r="BA49" s="196"/>
      <c r="BB49" s="196"/>
      <c r="BC49" s="196"/>
      <c r="BD49" s="196"/>
      <c r="BE49" s="196"/>
      <c r="BF49" s="196"/>
      <c r="BG49" s="196"/>
      <c r="BH49" s="200"/>
      <c r="BI49" s="202"/>
    </row>
    <row r="50" spans="1:61">
      <c r="A50" s="180" t="s">
        <v>111</v>
      </c>
      <c r="B50" s="106" t="str">
        <f>IF(M44="","",M44)</f>
        <v/>
      </c>
      <c r="C50" s="107" t="str">
        <f>IF(B51="","",IF(B51&gt;D51,"○",IF(B51&lt;D51,"●","△")))</f>
        <v/>
      </c>
      <c r="D50" s="108" t="str">
        <f>IF(K44="","",K44)</f>
        <v/>
      </c>
      <c r="E50" s="109"/>
      <c r="F50" s="107" t="str">
        <f>IF(E51="","",IF(E50+E51&gt;G50+G51,"○",IF(E50+E51&lt;G50+G51,"●","△")))</f>
        <v/>
      </c>
      <c r="G50" s="110"/>
      <c r="H50" s="79"/>
      <c r="I50" s="79" t="str">
        <f>IF(H51="","",IF(H51&gt;J51,"○",IF(H51&lt;J51,"●","△")))</f>
        <v/>
      </c>
      <c r="J50" s="81"/>
      <c r="K50" s="193"/>
      <c r="L50" s="193"/>
      <c r="M50" s="193"/>
      <c r="N50" s="79"/>
      <c r="O50" s="79" t="str">
        <f>IF(N51="","",IF(N51&gt;P51,"○",IF(N51&lt;P51,"●","△")))</f>
        <v/>
      </c>
      <c r="P50" s="81"/>
      <c r="Q50" s="78"/>
      <c r="R50" s="79" t="str">
        <f>IF(Q51="","",IF(Q51&gt;S51,"○",IF(Q51&lt;S51,"●","△")))</f>
        <v/>
      </c>
      <c r="S50" s="80"/>
      <c r="T50" s="79"/>
      <c r="U50" s="79" t="str">
        <f>IF(T51="","",IF(T51&gt;V51,"○",IF(T51&lt;V51,"●","△")))</f>
        <v/>
      </c>
      <c r="V50" s="81"/>
      <c r="W50" s="78"/>
      <c r="X50" s="79" t="str">
        <f>IF(W51="","",IF(W50+W51&gt;Y50+Y51,"○",IF(W50+W51&lt;Y50+Y51,"●","△")))</f>
        <v/>
      </c>
      <c r="Y50" s="80"/>
      <c r="Z50" s="79"/>
      <c r="AA50" s="79" t="str">
        <f>IF(Z51="","",IF(Z51&gt;AB51,"○",IF(Z51&lt;AB51,"●","△")))</f>
        <v/>
      </c>
      <c r="AB50" s="81"/>
      <c r="AC50" s="78"/>
      <c r="AD50" s="79" t="str">
        <f>IF(AC51="","",IF(AC51&gt;AE51,"○",IF(AC51&lt;AE51,"●","△")))</f>
        <v/>
      </c>
      <c r="AE50" s="80"/>
      <c r="AF50" s="79"/>
      <c r="AG50" s="79" t="str">
        <f>IF(AF51="","",IF(AF51&gt;AH51,"○",IF(AF51&lt;AH51,"●","△")))</f>
        <v/>
      </c>
      <c r="AH50" s="81"/>
      <c r="AI50" s="78"/>
      <c r="AJ50" s="79" t="str">
        <f>IF(AI51="","",IF(AI51&gt;AK51,"○",IF(AI51&lt;AK51,"●","△")))</f>
        <v/>
      </c>
      <c r="AK50" s="81"/>
      <c r="AL50" s="78"/>
      <c r="AM50" s="79" t="str">
        <f>IF(AL51="","",IF(AL51&gt;AN51,"○",IF(AL51&lt;AN51,"●","△")))</f>
        <v/>
      </c>
      <c r="AN50" s="81"/>
      <c r="AO50" s="78"/>
      <c r="AP50" s="79" t="str">
        <f>IF(AO51="","",IF(AO51&gt;AQ51,"○",IF(AO51&lt;AQ51,"●","△")))</f>
        <v/>
      </c>
      <c r="AQ50" s="81"/>
      <c r="AR50" s="78"/>
      <c r="AS50" s="79" t="str">
        <f>IF(AR51="","",IF(AR51&gt;AT51,"○",IF(AR51&lt;AT51,"●","△")))</f>
        <v/>
      </c>
      <c r="AT50" s="81"/>
      <c r="AU50" s="78"/>
      <c r="AV50" s="79" t="str">
        <f>IF(AU51="","",IF(AU51&gt;AW51,"○",IF(AU51&lt;AW51,"●","△")))</f>
        <v/>
      </c>
      <c r="AW50" s="81"/>
      <c r="AX50" s="78"/>
      <c r="AY50" s="79" t="str">
        <f>IF(AX51="","",IF(AX51&gt;AZ51,"○",IF(AX51&lt;AZ51,"●","△")))</f>
        <v/>
      </c>
      <c r="AZ50" s="81"/>
      <c r="BA50" s="195"/>
      <c r="BB50" s="195">
        <f>SUM(BR50:DP50)</f>
        <v>0</v>
      </c>
      <c r="BC50" s="195"/>
      <c r="BD50" s="195"/>
      <c r="BE50" s="195"/>
      <c r="BF50" s="195">
        <f>BR51+BU51+BX51+CA51+CD51+CG51+CJ51+CM51+CP51+CS51+CV51+CY51+DB51+DE51+DH51+DK51+DN51</f>
        <v>0</v>
      </c>
      <c r="BG50" s="195">
        <f>BT51+BW51+BZ51++CO51+CR51+CU51+CX51+DA51+DD51+DG51+DJ51+DM51+DP51+CC51+CF51+CI51+CL51</f>
        <v>0</v>
      </c>
      <c r="BH50" s="197">
        <f>BF50-BG50</f>
        <v>0</v>
      </c>
      <c r="BI50" s="201">
        <f>RANK(BP50,BP$4:BP$21,0)</f>
        <v>1</v>
      </c>
    </row>
    <row r="51" spans="1:61">
      <c r="A51" s="180"/>
      <c r="B51" s="101" t="str">
        <f>IF(M45="","",M45)</f>
        <v/>
      </c>
      <c r="C51" s="89" t="s">
        <v>167</v>
      </c>
      <c r="D51" s="89" t="str">
        <f>IF(K45="","",K45)</f>
        <v/>
      </c>
      <c r="E51" s="88" t="str">
        <f>IF(M47="","",M47)</f>
        <v/>
      </c>
      <c r="F51" s="89" t="s">
        <v>167</v>
      </c>
      <c r="G51" s="90" t="str">
        <f>IF(K47="","",K47)</f>
        <v/>
      </c>
      <c r="H51" s="89"/>
      <c r="I51" s="89" t="s">
        <v>167</v>
      </c>
      <c r="J51" s="89"/>
      <c r="K51" s="193"/>
      <c r="L51" s="193"/>
      <c r="M51" s="193"/>
      <c r="N51" s="89"/>
      <c r="O51" s="89" t="s">
        <v>167</v>
      </c>
      <c r="P51" s="89"/>
      <c r="Q51" s="88"/>
      <c r="R51" s="89" t="s">
        <v>167</v>
      </c>
      <c r="S51" s="90"/>
      <c r="T51" s="89"/>
      <c r="U51" s="89" t="s">
        <v>167</v>
      </c>
      <c r="V51" s="89"/>
      <c r="W51" s="88"/>
      <c r="X51" s="89" t="s">
        <v>167</v>
      </c>
      <c r="Y51" s="90"/>
      <c r="Z51" s="89"/>
      <c r="AA51" s="89" t="s">
        <v>167</v>
      </c>
      <c r="AB51" s="89"/>
      <c r="AC51" s="88"/>
      <c r="AD51" s="89" t="s">
        <v>167</v>
      </c>
      <c r="AE51" s="90"/>
      <c r="AF51" s="89"/>
      <c r="AG51" s="89" t="s">
        <v>167</v>
      </c>
      <c r="AH51" s="89"/>
      <c r="AI51" s="88"/>
      <c r="AJ51" s="89" t="s">
        <v>167</v>
      </c>
      <c r="AK51" s="89"/>
      <c r="AL51" s="88"/>
      <c r="AM51" s="89" t="s">
        <v>167</v>
      </c>
      <c r="AN51" s="89"/>
      <c r="AO51" s="88"/>
      <c r="AP51" s="89" t="s">
        <v>167</v>
      </c>
      <c r="AQ51" s="89"/>
      <c r="AR51" s="88"/>
      <c r="AS51" s="89" t="s">
        <v>167</v>
      </c>
      <c r="AT51" s="89"/>
      <c r="AU51" s="88"/>
      <c r="AV51" s="89" t="s">
        <v>167</v>
      </c>
      <c r="AW51" s="89"/>
      <c r="AX51" s="88"/>
      <c r="AY51" s="89" t="s">
        <v>167</v>
      </c>
      <c r="AZ51" s="89"/>
      <c r="BA51" s="196"/>
      <c r="BB51" s="196"/>
      <c r="BC51" s="196"/>
      <c r="BD51" s="196"/>
      <c r="BE51" s="196"/>
      <c r="BF51" s="196"/>
      <c r="BG51" s="196"/>
      <c r="BH51" s="200"/>
      <c r="BI51" s="202"/>
    </row>
    <row r="52" spans="1:61" ht="19" thickBot="1">
      <c r="A52" s="181" t="s">
        <v>178</v>
      </c>
      <c r="B52" s="97"/>
      <c r="C52" s="79" t="str">
        <f>IF(B53="","",IF(B53&gt;D53,"○",IF(B53&lt;D53,"●","△")))</f>
        <v/>
      </c>
      <c r="D52" s="81"/>
      <c r="E52" s="109" t="str">
        <f>IF(P46="","",P46)</f>
        <v/>
      </c>
      <c r="F52" s="107" t="str">
        <f>IF(E53="","",IF(E53&gt;G53,"○",IF(E53&lt;G53,"●","△")))</f>
        <v/>
      </c>
      <c r="G52" s="110" t="str">
        <f>IF(N46="","",N46)</f>
        <v/>
      </c>
      <c r="H52" s="107"/>
      <c r="I52" s="107" t="str">
        <f>IF(H53="","",IF(H53&gt;J53,"○",IF(H53&lt;J53,"●","△")))</f>
        <v/>
      </c>
      <c r="J52" s="111"/>
      <c r="K52" s="109" t="str">
        <f>IF(P50="","",P50)</f>
        <v/>
      </c>
      <c r="L52" s="107" t="str">
        <f>IF(K53="","",IF(K53&gt;M53,"○",IF(K53&lt;M53,"●","△")))</f>
        <v/>
      </c>
      <c r="M52" s="110" t="str">
        <f>IF(N50="","",N50)</f>
        <v/>
      </c>
      <c r="N52" s="186"/>
      <c r="O52" s="186"/>
      <c r="P52" s="186"/>
      <c r="Q52" s="78"/>
      <c r="R52" s="79" t="str">
        <f>IF(Q53="","",IF(Q52+Q53&gt;S52+S53,"○",IF(Q52+Q53&lt;S52+S53,"●","△")))</f>
        <v/>
      </c>
      <c r="S52" s="80"/>
      <c r="T52" s="79"/>
      <c r="U52" s="79" t="str">
        <f>IF(T53="","",IF(T53&gt;V53,"○",IF(T53&lt;V53,"●","△")))</f>
        <v/>
      </c>
      <c r="V52" s="81"/>
      <c r="W52" s="78"/>
      <c r="X52" s="79" t="str">
        <f>IF(W53="","",IF(W53&gt;Y53,"○",IF(W53&lt;Y53,"●","△")))</f>
        <v/>
      </c>
      <c r="Y52" s="80"/>
      <c r="Z52" s="79"/>
      <c r="AA52" s="79" t="str">
        <f>IF(Z53="","",IF(Z53&gt;AB53,"○",IF(Z53&lt;AB53,"●","△")))</f>
        <v/>
      </c>
      <c r="AB52" s="81"/>
      <c r="AC52" s="78"/>
      <c r="AD52" s="79" t="str">
        <f>IF(AC53="","",IF(AC53&gt;AE53,"○",IF(AC53&lt;AE53,"●","△")))</f>
        <v/>
      </c>
      <c r="AE52" s="80"/>
      <c r="AF52" s="79"/>
      <c r="AG52" s="79" t="str">
        <f>IF(AF53="","",IF(AF53&gt;AH53,"○",IF(AF53&lt;AH53,"●","△")))</f>
        <v/>
      </c>
      <c r="AH52" s="81"/>
      <c r="AI52" s="78"/>
      <c r="AJ52" s="79" t="str">
        <f>IF(AI53="","",IF(AI53&gt;AK53,"○",IF(AI53&lt;AK53,"●","△")))</f>
        <v/>
      </c>
      <c r="AK52" s="81"/>
      <c r="AL52" s="78"/>
      <c r="AM52" s="79" t="str">
        <f>IF(AL53="","",IF(AL53&gt;AN53,"○",IF(AL53&lt;AN53,"●","△")))</f>
        <v/>
      </c>
      <c r="AN52" s="81"/>
      <c r="AO52" s="78"/>
      <c r="AP52" s="79" t="str">
        <f>IF(AO53="","",IF(AO53&gt;AQ53,"○",IF(AO53&lt;AQ53,"●","△")))</f>
        <v/>
      </c>
      <c r="AQ52" s="81"/>
      <c r="AR52" s="78"/>
      <c r="AS52" s="79" t="str">
        <f>IF(AR53="","",IF(AR53&gt;AT53,"○",IF(AR53&lt;AT53,"●","△")))</f>
        <v/>
      </c>
      <c r="AT52" s="81"/>
      <c r="AU52" s="78"/>
      <c r="AV52" s="79" t="str">
        <f>IF(AU53="","",IF(AU53&gt;AW53,"○",IF(AU53&lt;AW53,"●","△")))</f>
        <v/>
      </c>
      <c r="AW52" s="81"/>
      <c r="AX52" s="78"/>
      <c r="AY52" s="79" t="str">
        <f>IF(AX53="","",IF(AX53&gt;AZ53,"○",IF(AX53&lt;AZ53,"●","△")))</f>
        <v/>
      </c>
      <c r="AZ52" s="81"/>
      <c r="BA52" s="184"/>
      <c r="BB52" s="196">
        <f>SUM(BR52:DP52)</f>
        <v>0</v>
      </c>
      <c r="BC52" s="195"/>
      <c r="BD52" s="195"/>
      <c r="BE52" s="195"/>
      <c r="BF52" s="196">
        <f>BR53+BU53+BX53+CA53+CD53+CG53+CJ53+CM53+CP53+CS53+CV53+CY53+DB53+DE53+DH53+DK53+DN53</f>
        <v>0</v>
      </c>
      <c r="BG52" s="196">
        <f>BT53+BW53+BZ53++CO53+CR53+CU53+CX53+DA53+DD53+DG53+DJ53+DM53+DP53+CC53+CF53+CI53+CL53</f>
        <v>0</v>
      </c>
      <c r="BH52" s="200">
        <f>BF52-BG52</f>
        <v>0</v>
      </c>
      <c r="BI52" s="185">
        <f>RANK(BP52,BP$4:BP$21,0)</f>
        <v>1</v>
      </c>
    </row>
    <row r="53" spans="1:61">
      <c r="A53" s="190"/>
      <c r="B53" s="101" t="str">
        <f>IF(P45="","",M47)</f>
        <v/>
      </c>
      <c r="C53" s="89" t="s">
        <v>167</v>
      </c>
      <c r="D53" s="89" t="str">
        <f>IF(N45="","",N45)</f>
        <v/>
      </c>
      <c r="E53" s="88" t="str">
        <f>IF(P47="","",P47)</f>
        <v/>
      </c>
      <c r="F53" s="89" t="s">
        <v>167</v>
      </c>
      <c r="G53" s="90" t="str">
        <f>IF(N47="","",N47)</f>
        <v/>
      </c>
      <c r="H53" s="89"/>
      <c r="I53" s="89" t="s">
        <v>167</v>
      </c>
      <c r="J53" s="89"/>
      <c r="K53" s="88" t="str">
        <f>IF(P51="","",P51)</f>
        <v/>
      </c>
      <c r="L53" s="89" t="s">
        <v>167</v>
      </c>
      <c r="M53" s="90" t="str">
        <f>IF(N51="","",N51)</f>
        <v/>
      </c>
      <c r="N53" s="186"/>
      <c r="O53" s="186"/>
      <c r="P53" s="186"/>
      <c r="Q53" s="88"/>
      <c r="R53" s="89" t="s">
        <v>167</v>
      </c>
      <c r="S53" s="90"/>
      <c r="T53" s="89"/>
      <c r="U53" s="89" t="s">
        <v>167</v>
      </c>
      <c r="V53" s="89"/>
      <c r="W53" s="105"/>
      <c r="X53" s="89" t="s">
        <v>167</v>
      </c>
      <c r="Y53" s="90"/>
      <c r="Z53" s="89"/>
      <c r="AA53" s="89" t="s">
        <v>167</v>
      </c>
      <c r="AB53" s="89"/>
      <c r="AC53" s="88"/>
      <c r="AD53" s="89" t="s">
        <v>167</v>
      </c>
      <c r="AE53" s="90"/>
      <c r="AF53" s="89"/>
      <c r="AG53" s="89" t="s">
        <v>167</v>
      </c>
      <c r="AH53" s="89"/>
      <c r="AI53" s="88"/>
      <c r="AJ53" s="89" t="s">
        <v>167</v>
      </c>
      <c r="AK53" s="89"/>
      <c r="AL53" s="88"/>
      <c r="AM53" s="89" t="s">
        <v>167</v>
      </c>
      <c r="AN53" s="89"/>
      <c r="AO53" s="88"/>
      <c r="AP53" s="89" t="s">
        <v>167</v>
      </c>
      <c r="AQ53" s="89"/>
      <c r="AR53" s="88"/>
      <c r="AS53" s="89" t="s">
        <v>167</v>
      </c>
      <c r="AT53" s="89"/>
      <c r="AU53" s="88"/>
      <c r="AV53" s="89" t="s">
        <v>167</v>
      </c>
      <c r="AW53" s="89"/>
      <c r="AX53" s="88"/>
      <c r="AY53" s="89" t="s">
        <v>167</v>
      </c>
      <c r="AZ53" s="89"/>
      <c r="BA53" s="184"/>
      <c r="BB53" s="184"/>
      <c r="BC53" s="196"/>
      <c r="BD53" s="196"/>
      <c r="BE53" s="196"/>
      <c r="BF53" s="184"/>
      <c r="BG53" s="184"/>
      <c r="BH53" s="200"/>
      <c r="BI53" s="200"/>
    </row>
    <row r="54" spans="1:61">
      <c r="A54" s="187" t="s">
        <v>117</v>
      </c>
      <c r="B54" s="106" t="str">
        <f>IF(S44="","",S44)</f>
        <v/>
      </c>
      <c r="C54" s="107" t="str">
        <f>IF(B55="","",IF(B55&gt;D55,"○",IF(B55&lt;D55,"●","△")))</f>
        <v/>
      </c>
      <c r="D54" s="110" t="str">
        <f>IF(Q44="","",Q44)</f>
        <v/>
      </c>
      <c r="E54" s="109" t="str">
        <f>IF(S46="","",S46)</f>
        <v/>
      </c>
      <c r="F54" s="107" t="str">
        <f>IF(E55="","",IF(E55&gt;G55,"○",IF(E55&lt;G55,"●","△")))</f>
        <v/>
      </c>
      <c r="G54" s="110" t="str">
        <f>IF(Q46="","",Q46)</f>
        <v/>
      </c>
      <c r="H54" s="107"/>
      <c r="I54" s="107" t="str">
        <f>IF(H55="","",IF(H55&gt;J55,"○",IF(H55&lt;J55,"●","△")))</f>
        <v/>
      </c>
      <c r="J54" s="111"/>
      <c r="K54" s="109" t="str">
        <f>IF(S50="","",S50)</f>
        <v/>
      </c>
      <c r="L54" s="107" t="str">
        <f>IF(K55="","",IF(K55&gt;M55,"○",IF(K55&lt;M55,"●","△")))</f>
        <v/>
      </c>
      <c r="M54" s="110" t="str">
        <f>IF(Q50="","",Q50)</f>
        <v/>
      </c>
      <c r="N54" s="108"/>
      <c r="O54" s="79" t="str">
        <f>IF(N55="","",IF(N54+N55&gt;P54+P55,"○",IF(N54+N55&lt;P54+P55,"●","△")))</f>
        <v/>
      </c>
      <c r="P54" s="110"/>
      <c r="Q54" s="193"/>
      <c r="R54" s="193"/>
      <c r="S54" s="193"/>
      <c r="T54" s="79"/>
      <c r="U54" s="79" t="str">
        <f>IF(T55="","",IF(T55&gt;V55,"○",IF(T55&lt;V55,"●","△")))</f>
        <v/>
      </c>
      <c r="V54" s="81"/>
      <c r="W54" s="78"/>
      <c r="X54" s="79" t="str">
        <f>IF(W55="","",IF(W54+W55&gt;Y54+Y55,"○",IF(W54+W55&lt;Y54+Y55,"●","△")))</f>
        <v/>
      </c>
      <c r="Y54" s="80"/>
      <c r="Z54" s="79"/>
      <c r="AA54" s="79" t="str">
        <f>IF(Z55="","",IF(Z55&gt;AB55,"○",IF(Z55&lt;AB55,"●","△")))</f>
        <v/>
      </c>
      <c r="AB54" s="81"/>
      <c r="AC54" s="78"/>
      <c r="AD54" s="79" t="str">
        <f>IF(AC55="","",IF(AC55&gt;AE55,"○",IF(AC55&lt;AE55,"●","△")))</f>
        <v/>
      </c>
      <c r="AE54" s="80"/>
      <c r="AF54" s="79"/>
      <c r="AG54" s="79" t="str">
        <f>IF(AF55="","",IF(AF55&gt;AH55,"○",IF(AF55&lt;AH55,"●","△")))</f>
        <v/>
      </c>
      <c r="AH54" s="81"/>
      <c r="AI54" s="78"/>
      <c r="AJ54" s="79" t="str">
        <f>IF(AI55="","",IF(AI55&gt;AK55,"○",IF(AI55&lt;AK55,"●","△")))</f>
        <v/>
      </c>
      <c r="AK54" s="81"/>
      <c r="AL54" s="78"/>
      <c r="AM54" s="79" t="str">
        <f>IF(AL55="","",IF(AL55&gt;AN55,"○",IF(AL55&lt;AN55,"●","△")))</f>
        <v/>
      </c>
      <c r="AN54" s="81"/>
      <c r="AO54" s="78"/>
      <c r="AP54" s="79" t="str">
        <f>IF(AO55="","",IF(AO55&gt;AQ55,"○",IF(AO55&lt;AQ55,"●","△")))</f>
        <v/>
      </c>
      <c r="AQ54" s="81"/>
      <c r="AR54" s="78"/>
      <c r="AS54" s="79" t="str">
        <f>IF(AR55="","",IF(AR55&gt;AT55,"○",IF(AR55&lt;AT55,"●","△")))</f>
        <v/>
      </c>
      <c r="AT54" s="81"/>
      <c r="AU54" s="78"/>
      <c r="AV54" s="79" t="str">
        <f>IF(AU55="","",IF(AU55&gt;AW55,"○",IF(AU55&lt;AW55,"●","△")))</f>
        <v/>
      </c>
      <c r="AW54" s="81"/>
      <c r="AX54" s="78"/>
      <c r="AY54" s="79" t="str">
        <f>IF(AX55="","",IF(AX55&gt;AZ55,"○",IF(AX55&lt;AZ55,"●","△")))</f>
        <v/>
      </c>
      <c r="AZ54" s="81"/>
      <c r="BA54" s="184"/>
      <c r="BB54" s="196">
        <f>SUM(BR54:DP54)</f>
        <v>0</v>
      </c>
      <c r="BC54" s="195"/>
      <c r="BD54" s="195"/>
      <c r="BE54" s="195"/>
      <c r="BF54" s="196">
        <f>BR55+BU55+BX55+CA55+CD55+CG55+CJ55+CM55+CP55+CS55+CV55+CY55+DB55+DE55+DH55+DK55+DN55</f>
        <v>0</v>
      </c>
      <c r="BG54" s="196">
        <f>BT55+BW55+BZ55++CO55+CR55+CU55+CX55+DA55+DD55+DG55+DJ55+DM55+DP55+CC55+CF55+CI55+CL55</f>
        <v>0</v>
      </c>
      <c r="BH54" s="200">
        <f>BF54-BG54</f>
        <v>0</v>
      </c>
      <c r="BI54" s="185">
        <f>RANK(BP54,BP$4:BP$21,0)</f>
        <v>1</v>
      </c>
    </row>
    <row r="55" spans="1:61">
      <c r="A55" s="180"/>
      <c r="B55" s="101" t="str">
        <f>IF(S45="","",S45)</f>
        <v/>
      </c>
      <c r="C55" s="89" t="s">
        <v>167</v>
      </c>
      <c r="D55" s="90" t="str">
        <f>IF(Q45="","",Q45)</f>
        <v/>
      </c>
      <c r="E55" s="88" t="str">
        <f>IF(S47="","",S47)</f>
        <v/>
      </c>
      <c r="F55" s="89" t="s">
        <v>167</v>
      </c>
      <c r="G55" s="90" t="str">
        <f>IF(Q47="","",Q47)</f>
        <v/>
      </c>
      <c r="H55" s="89"/>
      <c r="I55" s="89" t="s">
        <v>167</v>
      </c>
      <c r="J55" s="89"/>
      <c r="K55" s="88" t="str">
        <f>IF(S51="","",S51)</f>
        <v/>
      </c>
      <c r="L55" s="89" t="s">
        <v>167</v>
      </c>
      <c r="M55" s="90" t="str">
        <f>IF(Q51="","",Q51)</f>
        <v/>
      </c>
      <c r="N55" s="89" t="str">
        <f>IF(S53="","",S53)</f>
        <v/>
      </c>
      <c r="O55" s="89" t="s">
        <v>167</v>
      </c>
      <c r="P55" s="89" t="str">
        <f>IF(Q53="","",Q53)</f>
        <v/>
      </c>
      <c r="Q55" s="193"/>
      <c r="R55" s="193"/>
      <c r="S55" s="193"/>
      <c r="T55" s="79"/>
      <c r="U55" s="89" t="s">
        <v>167</v>
      </c>
      <c r="V55" s="81"/>
      <c r="W55" s="88"/>
      <c r="X55" s="89" t="s">
        <v>167</v>
      </c>
      <c r="Y55" s="90"/>
      <c r="Z55" s="89"/>
      <c r="AA55" s="89" t="s">
        <v>167</v>
      </c>
      <c r="AB55" s="89"/>
      <c r="AC55" s="88"/>
      <c r="AD55" s="89" t="s">
        <v>167</v>
      </c>
      <c r="AE55" s="90"/>
      <c r="AF55" s="89"/>
      <c r="AG55" s="89" t="s">
        <v>167</v>
      </c>
      <c r="AH55" s="89"/>
      <c r="AI55" s="88"/>
      <c r="AJ55" s="89" t="s">
        <v>167</v>
      </c>
      <c r="AK55" s="89"/>
      <c r="AL55" s="88"/>
      <c r="AM55" s="89" t="s">
        <v>167</v>
      </c>
      <c r="AN55" s="89"/>
      <c r="AO55" s="88"/>
      <c r="AP55" s="89" t="s">
        <v>167</v>
      </c>
      <c r="AQ55" s="89"/>
      <c r="AR55" s="88"/>
      <c r="AS55" s="89" t="s">
        <v>167</v>
      </c>
      <c r="AT55" s="89"/>
      <c r="AU55" s="88"/>
      <c r="AV55" s="89" t="s">
        <v>167</v>
      </c>
      <c r="AW55" s="89"/>
      <c r="AX55" s="88"/>
      <c r="AY55" s="89" t="s">
        <v>167</v>
      </c>
      <c r="AZ55" s="89"/>
      <c r="BA55" s="184"/>
      <c r="BB55" s="184"/>
      <c r="BC55" s="196"/>
      <c r="BD55" s="196"/>
      <c r="BE55" s="196"/>
      <c r="BF55" s="184"/>
      <c r="BG55" s="184"/>
      <c r="BH55" s="200"/>
      <c r="BI55" s="200"/>
    </row>
    <row r="56" spans="1:61">
      <c r="A56" s="180" t="s">
        <v>179</v>
      </c>
      <c r="B56" s="113"/>
      <c r="C56" s="107" t="str">
        <f>IF(B57="","",IF(B57&gt;D57,"○",IF(B57&lt;D57,"●","△")))</f>
        <v/>
      </c>
      <c r="D56" s="114"/>
      <c r="E56" s="109" t="str">
        <f>IF(V46="","",V46)</f>
        <v/>
      </c>
      <c r="F56" s="107" t="str">
        <f>IF(E57="","",IF(E57&gt;G57,"○",IF(E57&lt;G57,"●","△")))</f>
        <v/>
      </c>
      <c r="G56" s="110" t="str">
        <f>IF(T46="","",T46)</f>
        <v/>
      </c>
      <c r="H56" s="108" t="str">
        <f>IF(V48="","",V48)</f>
        <v/>
      </c>
      <c r="I56" s="107" t="str">
        <f>IF(H57="","",IF(H57&gt;J57,"○",IF(H57&lt;J57,"●","△")))</f>
        <v/>
      </c>
      <c r="J56" s="108" t="str">
        <f>IF(T48="","",T48)</f>
        <v/>
      </c>
      <c r="K56" s="109" t="str">
        <f>IF(V50="","",V50)</f>
        <v/>
      </c>
      <c r="L56" s="107" t="str">
        <f>IF(K57="","",IF(K57&gt;M57,"○",IF(K57&lt;M57,"●","△")))</f>
        <v/>
      </c>
      <c r="M56" s="110" t="str">
        <f>IF(T50="","",T50)</f>
        <v/>
      </c>
      <c r="N56" s="107"/>
      <c r="O56" s="107" t="str">
        <f>IF(N57="","",IF(N57&gt;P57,"○",IF(N57&lt;P57,"●","△")))</f>
        <v/>
      </c>
      <c r="P56" s="111"/>
      <c r="Q56" s="115"/>
      <c r="R56" s="107" t="str">
        <f>IF(Q57="","",IF(Q57&gt;S57,"○",IF(Q57&lt;S57,"●","△")))</f>
        <v/>
      </c>
      <c r="S56" s="114"/>
      <c r="T56" s="186"/>
      <c r="U56" s="186"/>
      <c r="V56" s="186"/>
      <c r="W56" s="115"/>
      <c r="X56" s="107" t="str">
        <f>IF(W57="","",IF(W57&gt;Y57,"○",IF(W57&lt;Y57,"●","△")))</f>
        <v/>
      </c>
      <c r="Y56" s="114"/>
      <c r="Z56" s="107"/>
      <c r="AA56" s="107" t="str">
        <f>IF(Z57="","",IF(Z57&gt;AB57,"○",IF(Z57&lt;AB57,"●","△")))</f>
        <v/>
      </c>
      <c r="AB56" s="111"/>
      <c r="AC56" s="115"/>
      <c r="AD56" s="107" t="str">
        <f>IF(AC57="","",IF(AC57&gt;AE57,"○",IF(AC57&lt;AE57,"●","△")))</f>
        <v/>
      </c>
      <c r="AE56" s="114"/>
      <c r="AF56" s="107"/>
      <c r="AG56" s="107" t="str">
        <f>IF(AF57="","",IF(AF57&gt;AH57,"○",IF(AF57&lt;AH57,"●","△")))</f>
        <v/>
      </c>
      <c r="AH56" s="111"/>
      <c r="AI56" s="115"/>
      <c r="AJ56" s="107" t="str">
        <f>IF(AI57="","",IF(AI57&gt;AK57,"○",IF(AI57&lt;AK57,"●","△")))</f>
        <v/>
      </c>
      <c r="AK56" s="111"/>
      <c r="AL56" s="115"/>
      <c r="AM56" s="107" t="str">
        <f>IF(AL57="","",IF(AL57&gt;AN57,"○",IF(AL57&lt;AN57,"●","△")))</f>
        <v/>
      </c>
      <c r="AN56" s="111"/>
      <c r="AO56" s="115"/>
      <c r="AP56" s="107" t="str">
        <f>IF(AO57="","",IF(AO57&gt;AQ57,"○",IF(AO57&lt;AQ57,"●","△")))</f>
        <v/>
      </c>
      <c r="AQ56" s="111"/>
      <c r="AR56" s="115"/>
      <c r="AS56" s="107" t="str">
        <f>IF(AR57="","",IF(AR57&gt;AT57,"○",IF(AR57&lt;AT57,"●","△")))</f>
        <v/>
      </c>
      <c r="AT56" s="111"/>
      <c r="AU56" s="115"/>
      <c r="AV56" s="107" t="str">
        <f>IF(AU57="","",IF(AU57&gt;AW57,"○",IF(AU57&lt;AW57,"●","△")))</f>
        <v/>
      </c>
      <c r="AW56" s="111"/>
      <c r="AX56" s="115"/>
      <c r="AY56" s="107" t="str">
        <f>IF(AX57="","",IF(AX57&gt;AZ57,"○",IF(AX57&lt;AZ57,"●","△")))</f>
        <v/>
      </c>
      <c r="AZ56" s="111"/>
      <c r="BA56" s="184"/>
      <c r="BB56" s="196">
        <f>SUM(BR56:DP56)</f>
        <v>0</v>
      </c>
      <c r="BC56" s="195"/>
      <c r="BD56" s="195"/>
      <c r="BE56" s="195"/>
      <c r="BF56" s="184">
        <f>BR57+BU57+BX57+CA57+CD57+CG57+CJ57+CM57+CP57+CS57+CV57+CY57+DB57+DE57+DH57+DK57+DN57</f>
        <v>0</v>
      </c>
      <c r="BG56" s="184">
        <f>BT57+BW57+BZ57++CO57+CR57+CU57+CX57+DA57+DD57+DG57+DJ57+DM57+DP57+CC57+CF57+CI57+CL57</f>
        <v>0</v>
      </c>
      <c r="BH56" s="185">
        <f>BF56-BG56</f>
        <v>0</v>
      </c>
      <c r="BI56" s="185">
        <f>RANK(BP56,BP$4:BP$21,0)</f>
        <v>1</v>
      </c>
    </row>
    <row r="57" spans="1:61">
      <c r="A57" s="180"/>
      <c r="B57" s="101"/>
      <c r="C57" s="89" t="s">
        <v>167</v>
      </c>
      <c r="D57" s="90"/>
      <c r="E57" s="88" t="str">
        <f>IF(V47="","",V47)</f>
        <v/>
      </c>
      <c r="F57" s="89" t="s">
        <v>167</v>
      </c>
      <c r="G57" s="90" t="str">
        <f>IF(T47="","",T47)</f>
        <v/>
      </c>
      <c r="H57" s="89" t="str">
        <f>IF(V49="","",V49)</f>
        <v/>
      </c>
      <c r="I57" s="89" t="s">
        <v>167</v>
      </c>
      <c r="J57" s="89" t="str">
        <f>IF(T49="","",T49)</f>
        <v/>
      </c>
      <c r="K57" s="88" t="str">
        <f>IF(V51="","",V51)</f>
        <v/>
      </c>
      <c r="L57" s="89" t="s">
        <v>167</v>
      </c>
      <c r="M57" s="90" t="str">
        <f>IF(T51="","",T51)</f>
        <v/>
      </c>
      <c r="N57" s="89" t="str">
        <f>IF(V53="","",V53)</f>
        <v/>
      </c>
      <c r="O57" s="89" t="s">
        <v>167</v>
      </c>
      <c r="P57" s="89" t="str">
        <f>IF(T53="","",T53)</f>
        <v/>
      </c>
      <c r="Q57" s="88"/>
      <c r="R57" s="89" t="s">
        <v>167</v>
      </c>
      <c r="S57" s="90"/>
      <c r="T57" s="186"/>
      <c r="U57" s="186"/>
      <c r="V57" s="186"/>
      <c r="W57" s="88"/>
      <c r="X57" s="89" t="s">
        <v>167</v>
      </c>
      <c r="Y57" s="90"/>
      <c r="Z57" s="89"/>
      <c r="AA57" s="89" t="s">
        <v>167</v>
      </c>
      <c r="AB57" s="89"/>
      <c r="AC57" s="88"/>
      <c r="AD57" s="89" t="s">
        <v>167</v>
      </c>
      <c r="AE57" s="90"/>
      <c r="AF57" s="89"/>
      <c r="AG57" s="89" t="s">
        <v>167</v>
      </c>
      <c r="AH57" s="89"/>
      <c r="AI57" s="88"/>
      <c r="AJ57" s="89" t="s">
        <v>167</v>
      </c>
      <c r="AK57" s="89"/>
      <c r="AL57" s="88"/>
      <c r="AM57" s="89" t="s">
        <v>167</v>
      </c>
      <c r="AN57" s="89"/>
      <c r="AO57" s="88"/>
      <c r="AP57" s="89" t="s">
        <v>167</v>
      </c>
      <c r="AQ57" s="89"/>
      <c r="AR57" s="88"/>
      <c r="AS57" s="89" t="s">
        <v>167</v>
      </c>
      <c r="AT57" s="89"/>
      <c r="AU57" s="88"/>
      <c r="AV57" s="89" t="s">
        <v>167</v>
      </c>
      <c r="AW57" s="89"/>
      <c r="AX57" s="88"/>
      <c r="AY57" s="89" t="s">
        <v>167</v>
      </c>
      <c r="AZ57" s="89"/>
      <c r="BA57" s="184"/>
      <c r="BB57" s="184"/>
      <c r="BC57" s="196"/>
      <c r="BD57" s="196"/>
      <c r="BE57" s="196"/>
      <c r="BF57" s="184"/>
      <c r="BG57" s="184"/>
      <c r="BH57" s="185"/>
      <c r="BI57" s="185"/>
    </row>
    <row r="58" spans="1:61">
      <c r="A58" s="180" t="s">
        <v>170</v>
      </c>
      <c r="B58" s="106"/>
      <c r="C58" s="108" t="str">
        <f>IF(B59="","",IF(B58&gt;D59,"○",IF(B58&lt;D59,"●","△")))</f>
        <v/>
      </c>
      <c r="D58" s="108" t="str">
        <f>IF(W44="","",W44)</f>
        <v/>
      </c>
      <c r="E58" s="109"/>
      <c r="F58" s="107" t="str">
        <f>IF(E59="","",IF(E58+E59&gt;G58+G59,"○",IF(E58+E59&lt;G58+G59,"●","△")))</f>
        <v/>
      </c>
      <c r="G58" s="110"/>
      <c r="H58" s="108" t="str">
        <f>IF(Y48="","",Y48)</f>
        <v/>
      </c>
      <c r="I58" s="107" t="str">
        <f>IF(H59="","",IF(H59&gt;J59,"○",IF(H59&lt;J59,"●","△")))</f>
        <v/>
      </c>
      <c r="J58" s="108" t="str">
        <f>IF(W48="","",W48)</f>
        <v/>
      </c>
      <c r="K58" s="109"/>
      <c r="L58" s="107" t="str">
        <f>IF(K59="","",IF(K58+K59&gt;M58+M59,"○",IF(K58+K59&lt;M58+M59,"●","△")))</f>
        <v/>
      </c>
      <c r="M58" s="110"/>
      <c r="N58" s="116"/>
      <c r="O58" s="107" t="str">
        <f>IF(N59="","",IF(N59&gt;P59,"○",IF(N59&lt;P59,"●","△")))</f>
        <v/>
      </c>
      <c r="P58" s="111"/>
      <c r="Q58" s="109"/>
      <c r="R58" s="107" t="str">
        <f>IF(Q59="","",IF(Q58+Q59&gt;S58+S59,"○",IF(Q58+Q59&lt;S58+S59,"●","△")))</f>
        <v/>
      </c>
      <c r="S58" s="110"/>
      <c r="T58" s="108" t="str">
        <f>IF(Y56="","",Y56)</f>
        <v/>
      </c>
      <c r="U58" s="107" t="str">
        <f>IF(T59="","",IF(T59&gt;V59,"○",IF(T59&lt;V59,"●","△")))</f>
        <v/>
      </c>
      <c r="V58" s="108" t="str">
        <f>IF(W56="","",W56)</f>
        <v/>
      </c>
      <c r="W58" s="199"/>
      <c r="X58" s="199"/>
      <c r="Y58" s="199"/>
      <c r="Z58" s="107"/>
      <c r="AA58" s="107" t="str">
        <f>IF(Z59="","",IF(Z59&gt;AB59,"○",IF(Z59&lt;AB59,"●","△")))</f>
        <v/>
      </c>
      <c r="AB58" s="111"/>
      <c r="AC58" s="115"/>
      <c r="AD58" s="107" t="str">
        <f>IF(AC59="","",IF(AC59&gt;AE59,"○",IF(AC59&lt;AE59,"●","△")))</f>
        <v/>
      </c>
      <c r="AE58" s="114"/>
      <c r="AF58" s="107"/>
      <c r="AG58" s="107" t="str">
        <f>IF(AF59="","",IF(AF59&gt;AH59,"○",IF(AF59&lt;AH59,"●","△")))</f>
        <v/>
      </c>
      <c r="AH58" s="111"/>
      <c r="AI58" s="115"/>
      <c r="AJ58" s="107" t="str">
        <f>IF(AI59="","",IF(AI59&gt;AK59,"○",IF(AI59&lt;AK59,"●","△")))</f>
        <v/>
      </c>
      <c r="AK58" s="111"/>
      <c r="AL58" s="115"/>
      <c r="AM58" s="107" t="str">
        <f>IF(AL59="","",IF(AL59&gt;AN59,"○",IF(AL59&lt;AN59,"●","△")))</f>
        <v/>
      </c>
      <c r="AN58" s="111"/>
      <c r="AO58" s="115"/>
      <c r="AP58" s="107" t="str">
        <f>IF(AO59="","",IF(AO59&gt;AQ59,"○",IF(AO59&lt;AQ59,"●","△")))</f>
        <v/>
      </c>
      <c r="AQ58" s="111"/>
      <c r="AR58" s="115"/>
      <c r="AS58" s="107" t="str">
        <f>IF(AR59="","",IF(AR59&gt;AT59,"○",IF(AR59&lt;AT59,"●","△")))</f>
        <v/>
      </c>
      <c r="AT58" s="111"/>
      <c r="AU58" s="115"/>
      <c r="AV58" s="107" t="str">
        <f>IF(AU59="","",IF(AU59&gt;AW59,"○",IF(AU59&lt;AW59,"●","△")))</f>
        <v/>
      </c>
      <c r="AW58" s="111"/>
      <c r="AX58" s="115"/>
      <c r="AY58" s="107" t="str">
        <f>IF(AX59="","",IF(AX59&gt;AZ59,"○",IF(AX59&lt;AZ59,"●","△")))</f>
        <v/>
      </c>
      <c r="AZ58" s="111"/>
      <c r="BA58" s="195"/>
      <c r="BB58" s="184">
        <f>SUM(BR58:DP58)</f>
        <v>0</v>
      </c>
      <c r="BC58" s="195"/>
      <c r="BD58" s="195"/>
      <c r="BE58" s="195"/>
      <c r="BF58" s="195">
        <f>BR59+BU59+BX59+CA59+CD59+CG59+CJ59+CM59+CP59+CS59+CV59+CY59+DB59+DE59+DH59+DK59+DN59</f>
        <v>0</v>
      </c>
      <c r="BG58" s="195">
        <f>BT59+BW59+BZ59++CO59+CR59+CU59+CX59+DA59+DD59+DG59+DJ59+DM59+DP59+CC59+CF59+CI59+CL59</f>
        <v>0</v>
      </c>
      <c r="BH58" s="197">
        <f>BF58-BG58</f>
        <v>0</v>
      </c>
      <c r="BI58" s="197">
        <f>RANK(BP58,BP$4:BP$21,0)</f>
        <v>1</v>
      </c>
    </row>
    <row r="59" spans="1:61">
      <c r="A59" s="198"/>
      <c r="B59" s="117"/>
      <c r="C59" s="118" t="s">
        <v>167</v>
      </c>
      <c r="D59" s="118" t="str">
        <f>IF(W45="","",W45)</f>
        <v/>
      </c>
      <c r="E59" s="119" t="str">
        <f>IF(Y47="","",Y47)</f>
        <v/>
      </c>
      <c r="F59" s="118" t="s">
        <v>167</v>
      </c>
      <c r="G59" s="120" t="str">
        <f>IF(W47="","",W47)</f>
        <v/>
      </c>
      <c r="H59" s="118" t="str">
        <f>IF(Y49="","",Y49)</f>
        <v/>
      </c>
      <c r="I59" s="118" t="s">
        <v>167</v>
      </c>
      <c r="J59" s="118" t="str">
        <f>IF(W49="","",W49)</f>
        <v/>
      </c>
      <c r="K59" s="119" t="str">
        <f>IF(Y51="","",Y51)</f>
        <v/>
      </c>
      <c r="L59" s="118" t="s">
        <v>167</v>
      </c>
      <c r="M59" s="120" t="str">
        <f>IF(W51="","",W51)</f>
        <v/>
      </c>
      <c r="N59" s="118"/>
      <c r="O59" s="89" t="s">
        <v>167</v>
      </c>
      <c r="P59" s="118"/>
      <c r="Q59" s="119" t="str">
        <f>IF(Y55="","",Y55)</f>
        <v/>
      </c>
      <c r="R59" s="118" t="s">
        <v>167</v>
      </c>
      <c r="S59" s="120" t="str">
        <f>IF(W55="","",W55)</f>
        <v/>
      </c>
      <c r="T59" s="118" t="str">
        <f>IF(Y57="","",Y57)</f>
        <v/>
      </c>
      <c r="U59" s="118" t="s">
        <v>167</v>
      </c>
      <c r="V59" s="118" t="str">
        <f>IF(W57="","",W57)</f>
        <v/>
      </c>
      <c r="W59" s="183"/>
      <c r="X59" s="183"/>
      <c r="Y59" s="183"/>
      <c r="Z59" s="118"/>
      <c r="AA59" s="89" t="s">
        <v>167</v>
      </c>
      <c r="AB59" s="118"/>
      <c r="AC59" s="119"/>
      <c r="AD59" s="118" t="s">
        <v>167</v>
      </c>
      <c r="AE59" s="120"/>
      <c r="AF59" s="118"/>
      <c r="AG59" s="118" t="s">
        <v>167</v>
      </c>
      <c r="AH59" s="118"/>
      <c r="AI59" s="119"/>
      <c r="AJ59" s="118" t="s">
        <v>167</v>
      </c>
      <c r="AK59" s="118"/>
      <c r="AL59" s="119"/>
      <c r="AM59" s="118" t="s">
        <v>167</v>
      </c>
      <c r="AN59" s="118"/>
      <c r="AO59" s="119"/>
      <c r="AP59" s="118" t="s">
        <v>167</v>
      </c>
      <c r="AQ59" s="118"/>
      <c r="AR59" s="119"/>
      <c r="AS59" s="118" t="s">
        <v>167</v>
      </c>
      <c r="AT59" s="118"/>
      <c r="AU59" s="119"/>
      <c r="AV59" s="118" t="s">
        <v>167</v>
      </c>
      <c r="AW59" s="118"/>
      <c r="AX59" s="119"/>
      <c r="AY59" s="118" t="s">
        <v>167</v>
      </c>
      <c r="AZ59" s="118"/>
      <c r="BA59" s="178"/>
      <c r="BB59" s="195"/>
      <c r="BC59" s="178"/>
      <c r="BD59" s="178"/>
      <c r="BE59" s="178"/>
      <c r="BF59" s="178"/>
      <c r="BG59" s="178"/>
      <c r="BH59" s="179"/>
      <c r="BI59" s="179"/>
    </row>
    <row r="60" spans="1:61" ht="19" thickBot="1">
      <c r="A60" s="198" t="s">
        <v>180</v>
      </c>
      <c r="B60" s="106" t="str">
        <f>IF(AB44="","",AB44)</f>
        <v/>
      </c>
      <c r="C60" s="107" t="str">
        <f>IF(B61="","",IF(B61&gt;D61,"○",IF(B61&lt;D61,"●","△")))</f>
        <v/>
      </c>
      <c r="D60" s="108" t="str">
        <f>IF(Z44="","",Z44)</f>
        <v/>
      </c>
      <c r="E60" s="109" t="str">
        <f>IF(AB46="","",AB46)</f>
        <v/>
      </c>
      <c r="F60" s="107" t="str">
        <f>IF(E61="","",IF(E61&gt;G61,"○",IF(E61&lt;G61,"●","△")))</f>
        <v/>
      </c>
      <c r="G60" s="110" t="str">
        <f>IF(Z46="","",Z46)</f>
        <v/>
      </c>
      <c r="H60" s="108" t="str">
        <f>IF(AB48="","",AB48)</f>
        <v/>
      </c>
      <c r="I60" s="107" t="str">
        <f>IF(H61="","",IF(H61&gt;J61,"○",IF(H61&lt;J61,"●","△")))</f>
        <v/>
      </c>
      <c r="J60" s="108" t="str">
        <f>IF(Z48="","",Z48)</f>
        <v/>
      </c>
      <c r="K60" s="109" t="str">
        <f>IF(AB50="","",AB50)</f>
        <v/>
      </c>
      <c r="L60" s="107" t="str">
        <f>IF(K61="","",IF(K61&gt;M61,"○",IF(K61&lt;M61,"●","△")))</f>
        <v/>
      </c>
      <c r="M60" s="110" t="str">
        <f>IF(Z50="","",Z50)</f>
        <v/>
      </c>
      <c r="N60" s="108" t="str">
        <f>IF(AB52="","",AB52)</f>
        <v/>
      </c>
      <c r="O60" s="107" t="str">
        <f>IF(N61="","",IF(N61&gt;P61,"○",IF(N61&lt;P61,"●","△")))</f>
        <v/>
      </c>
      <c r="P60" s="108" t="str">
        <f>IF(Z52="","",Z52)</f>
        <v/>
      </c>
      <c r="Q60" s="121"/>
      <c r="R60" s="107" t="str">
        <f>IF(Q61="","",IF(Q61&gt;S61,"○",IF(Q61&lt;S61,"●","△")))</f>
        <v/>
      </c>
      <c r="S60" s="114"/>
      <c r="T60" s="108" t="str">
        <f>IF(AB56="","",AB56)</f>
        <v/>
      </c>
      <c r="U60" s="107" t="str">
        <f>IF(T61="","",IF(T61&gt;V61,"○",IF(T61&lt;V61,"●","△")))</f>
        <v/>
      </c>
      <c r="V60" s="108" t="str">
        <f>IF(Z56="","",Z56)</f>
        <v/>
      </c>
      <c r="W60" s="121"/>
      <c r="X60" s="107" t="str">
        <f>IF(W61="","",IF(W61&gt;Y61,"○",IF(W61&lt;Y61,"●","△")))</f>
        <v/>
      </c>
      <c r="Y60" s="114"/>
      <c r="Z60" s="191"/>
      <c r="AA60" s="191"/>
      <c r="AB60" s="191"/>
      <c r="AC60" s="115"/>
      <c r="AD60" s="107" t="str">
        <f>IF(AC61="","",IF(AC61&gt;AE61,"○",IF(AC61&lt;AE61,"●","△")))</f>
        <v/>
      </c>
      <c r="AE60" s="114"/>
      <c r="AF60" s="107"/>
      <c r="AG60" s="107" t="str">
        <f>IF(AF61="","",IF(AF61&gt;AH61,"○",IF(AF61&lt;AH61,"●","△")))</f>
        <v/>
      </c>
      <c r="AH60" s="111"/>
      <c r="AI60" s="115"/>
      <c r="AJ60" s="107" t="str">
        <f>IF(AI61="","",IF(AI61&gt;AK61,"○",IF(AI61&lt;AK61,"●","△")))</f>
        <v/>
      </c>
      <c r="AK60" s="111"/>
      <c r="AL60" s="115"/>
      <c r="AM60" s="107" t="str">
        <f>IF(AL61="","",IF(AL61&gt;AN61,"○",IF(AL61&lt;AN61,"●","△")))</f>
        <v/>
      </c>
      <c r="AN60" s="111"/>
      <c r="AO60" s="115"/>
      <c r="AP60" s="107" t="str">
        <f>IF(AO61="","",IF(AO61&gt;AQ61,"○",IF(AO61&lt;AQ61,"●","△")))</f>
        <v/>
      </c>
      <c r="AQ60" s="111"/>
      <c r="AR60" s="115"/>
      <c r="AS60" s="107" t="str">
        <f>IF(AR61="","",IF(AR61&gt;AT61,"○",IF(AR61&lt;AT61,"●","△")))</f>
        <v/>
      </c>
      <c r="AT60" s="111"/>
      <c r="AU60" s="115"/>
      <c r="AV60" s="107" t="str">
        <f>IF(AU61="","",IF(AU61&gt;AW61,"○",IF(AU61&lt;AW61,"●","△")))</f>
        <v/>
      </c>
      <c r="AW60" s="111"/>
      <c r="AX60" s="115"/>
      <c r="AY60" s="107" t="str">
        <f>IF(AX61="","",IF(AX61&gt;AZ61,"○",IF(AX61&lt;AZ61,"●","△")))</f>
        <v/>
      </c>
      <c r="AZ60" s="111"/>
      <c r="BA60" s="176"/>
      <c r="BB60" s="176">
        <f>SUM(BR60:DP60)</f>
        <v>0</v>
      </c>
      <c r="BC60" s="195"/>
      <c r="BD60" s="195"/>
      <c r="BE60" s="195"/>
      <c r="BF60" s="176">
        <f>BR61+BU61+BX61+CA61+CD61+CG61+CJ61+CM61+CP61+CS61+CV61+CY61+DB61+DE61+DH61+DK61+DN61</f>
        <v>0</v>
      </c>
      <c r="BG60" s="176">
        <f>BT61+BW61+BZ61++CO61+CR61+CU61+CX61+DA61+DD61+DG61+DJ61+DM61+DP61+CC61+CF61+CI61+CL61</f>
        <v>0</v>
      </c>
      <c r="BH60" s="177">
        <f>BF60-BG60</f>
        <v>0</v>
      </c>
      <c r="BI60" s="177">
        <f>RANK(BP60,BP$4:BP$21,0)</f>
        <v>1</v>
      </c>
    </row>
    <row r="61" spans="1:61">
      <c r="A61" s="187"/>
      <c r="B61" s="101" t="str">
        <f>IF(AB45="","",AB45)</f>
        <v/>
      </c>
      <c r="C61" s="89" t="s">
        <v>167</v>
      </c>
      <c r="D61" s="89" t="str">
        <f>IF(Z45="","",Z45)</f>
        <v/>
      </c>
      <c r="E61" s="88" t="str">
        <f>IF(AB47="","",AB47)</f>
        <v/>
      </c>
      <c r="F61" s="89" t="s">
        <v>167</v>
      </c>
      <c r="G61" s="90" t="str">
        <f>IF(Z47="","",Z47)</f>
        <v/>
      </c>
      <c r="H61" s="89" t="str">
        <f>IF(AB49="","",AB49)</f>
        <v/>
      </c>
      <c r="I61" s="89" t="s">
        <v>167</v>
      </c>
      <c r="J61" s="89" t="str">
        <f>IF(Z49="","",Z49)</f>
        <v/>
      </c>
      <c r="K61" s="88" t="str">
        <f>IF(AB51="","",AB51)</f>
        <v/>
      </c>
      <c r="L61" s="89" t="s">
        <v>167</v>
      </c>
      <c r="M61" s="90" t="str">
        <f>IF(Z51="","",Z51)</f>
        <v/>
      </c>
      <c r="N61" s="89" t="str">
        <f>IF(AB53="","",AB53)</f>
        <v/>
      </c>
      <c r="O61" s="89" t="s">
        <v>167</v>
      </c>
      <c r="P61" s="89" t="str">
        <f>IF(Z53="","",Z53)</f>
        <v/>
      </c>
      <c r="Q61" s="88"/>
      <c r="R61" s="89" t="s">
        <v>167</v>
      </c>
      <c r="S61" s="90"/>
      <c r="T61" s="89"/>
      <c r="U61" s="89" t="s">
        <v>167</v>
      </c>
      <c r="V61" s="89"/>
      <c r="W61" s="88"/>
      <c r="X61" s="89" t="s">
        <v>167</v>
      </c>
      <c r="Y61" s="90"/>
      <c r="Z61" s="186"/>
      <c r="AA61" s="186"/>
      <c r="AB61" s="186"/>
      <c r="AC61" s="88"/>
      <c r="AD61" s="89" t="s">
        <v>167</v>
      </c>
      <c r="AE61" s="90"/>
      <c r="AF61" s="89"/>
      <c r="AG61" s="89" t="s">
        <v>167</v>
      </c>
      <c r="AH61" s="89"/>
      <c r="AI61" s="88"/>
      <c r="AJ61" s="89" t="s">
        <v>167</v>
      </c>
      <c r="AK61" s="89"/>
      <c r="AL61" s="88"/>
      <c r="AM61" s="89" t="s">
        <v>167</v>
      </c>
      <c r="AN61" s="89"/>
      <c r="AO61" s="88"/>
      <c r="AP61" s="89" t="s">
        <v>167</v>
      </c>
      <c r="AQ61" s="89"/>
      <c r="AR61" s="88"/>
      <c r="AS61" s="89" t="s">
        <v>167</v>
      </c>
      <c r="AT61" s="89"/>
      <c r="AU61" s="88"/>
      <c r="AV61" s="89" t="s">
        <v>167</v>
      </c>
      <c r="AW61" s="89"/>
      <c r="AX61" s="88"/>
      <c r="AY61" s="89" t="s">
        <v>167</v>
      </c>
      <c r="AZ61" s="89"/>
      <c r="BA61" s="184"/>
      <c r="BB61" s="184"/>
      <c r="BC61" s="196"/>
      <c r="BD61" s="196"/>
      <c r="BE61" s="196"/>
      <c r="BF61" s="184"/>
      <c r="BG61" s="184"/>
      <c r="BH61" s="185"/>
      <c r="BI61" s="185"/>
    </row>
    <row r="62" spans="1:61">
      <c r="A62" s="194">
        <v>10</v>
      </c>
      <c r="B62" s="97"/>
      <c r="C62" s="79" t="str">
        <f>IF(B63="","",IF(B63&gt;D63,"○",IF(B63&lt;D63,"●","△")))</f>
        <v/>
      </c>
      <c r="D62" s="81"/>
      <c r="E62" s="122"/>
      <c r="F62" s="79" t="str">
        <f>IF(E63="","",IF(E63&gt;G63,"○",IF(E63&lt;G63,"●","△")))</f>
        <v/>
      </c>
      <c r="G62" s="80"/>
      <c r="H62" s="123"/>
      <c r="I62" s="79" t="str">
        <f>IF(H63="","",IF(H63&gt;J63,"○",IF(H63&lt;J63,"●","△")))</f>
        <v/>
      </c>
      <c r="J62" s="81"/>
      <c r="K62" s="122"/>
      <c r="L62" s="79" t="str">
        <f>IF(K63="","",IF(K63&gt;M63,"○",IF(K63&lt;M63,"●","△")))</f>
        <v/>
      </c>
      <c r="M62" s="80"/>
      <c r="N62" s="123"/>
      <c r="O62" s="79" t="str">
        <f>IF(N63="","",IF(N63&gt;P63,"○",IF(N63&lt;P63,"●","△")))</f>
        <v/>
      </c>
      <c r="P62" s="81"/>
      <c r="Q62" s="122"/>
      <c r="R62" s="79" t="str">
        <f>IF(Q63="","",IF(Q63&gt;S63,"○",IF(Q63&lt;S63,"●","△")))</f>
        <v/>
      </c>
      <c r="S62" s="80"/>
      <c r="T62" s="123"/>
      <c r="U62" s="79" t="str">
        <f>IF(T63="","",IF(T63&gt;V63,"○",IF(T63&lt;V63,"●","△")))</f>
        <v/>
      </c>
      <c r="V62" s="81"/>
      <c r="W62" s="122"/>
      <c r="X62" s="79" t="str">
        <f>IF(W63="","",IF(W63&gt;Y63,"○",IF(W63&lt;Y63,"●","△")))</f>
        <v/>
      </c>
      <c r="Y62" s="80"/>
      <c r="Z62" s="123"/>
      <c r="AA62" s="79" t="str">
        <f>IF(Z63="","",IF(Z63&gt;AB63,"○",IF(Z63&lt;AB63,"●","△")))</f>
        <v/>
      </c>
      <c r="AB62" s="81"/>
      <c r="AC62" s="183"/>
      <c r="AD62" s="183"/>
      <c r="AE62" s="183"/>
      <c r="AF62" s="79"/>
      <c r="AG62" s="79" t="str">
        <f>IF(AF63="","",IF(AF63&gt;AH63,"○",IF(AF63&lt;AH63,"●","△")))</f>
        <v/>
      </c>
      <c r="AH62" s="81"/>
      <c r="AI62" s="78"/>
      <c r="AJ62" s="79" t="str">
        <f>IF(AI63="","",IF(AI63&gt;AK63,"○",IF(AI63&lt;AK63,"●","△")))</f>
        <v/>
      </c>
      <c r="AK62" s="81"/>
      <c r="AL62" s="78"/>
      <c r="AM62" s="79" t="str">
        <f>IF(AL63="","",IF(AL63&gt;AN63,"○",IF(AL63&lt;AN63,"●","△")))</f>
        <v/>
      </c>
      <c r="AN62" s="81"/>
      <c r="AO62" s="78"/>
      <c r="AP62" s="79" t="str">
        <f>IF(AO63="","",IF(AO63&gt;AQ63,"○",IF(AO63&lt;AQ63,"●","△")))</f>
        <v/>
      </c>
      <c r="AQ62" s="81"/>
      <c r="AR62" s="78"/>
      <c r="AS62" s="79" t="str">
        <f>IF(AR63="","",IF(AR63&gt;AT63,"○",IF(AR63&lt;AT63,"●","△")))</f>
        <v/>
      </c>
      <c r="AT62" s="81"/>
      <c r="AU62" s="78"/>
      <c r="AV62" s="79" t="str">
        <f>IF(AU63="","",IF(AU63&gt;AW63,"○",IF(AU63&lt;AW63,"●","△")))</f>
        <v/>
      </c>
      <c r="AW62" s="81"/>
      <c r="AX62" s="78"/>
      <c r="AY62" s="79" t="str">
        <f>IF(AX63="","",IF(AX63&gt;AZ63,"○",IF(AX63&lt;AZ63,"●","△")))</f>
        <v/>
      </c>
      <c r="AZ62" s="81"/>
      <c r="BA62" s="178"/>
      <c r="BB62" s="178">
        <f>SUM(BR62:DP62)</f>
        <v>0</v>
      </c>
      <c r="BC62" s="178"/>
      <c r="BD62" s="178"/>
      <c r="BE62" s="178"/>
      <c r="BF62" s="178">
        <f>BR63+BU63+BX63+CA63+CD63+CG63+CJ63+CM63+CP63+CS63+CV63+CY63+DB63+DE63+DH63+DK63+DN63</f>
        <v>0</v>
      </c>
      <c r="BG62" s="178">
        <f>BT63+BW63+BZ63++CO63+CR63+CU63+CX63+DA63+DD63+DG63+DJ63+DM63+DP63+CC63+CF63+CI63+CL63</f>
        <v>0</v>
      </c>
      <c r="BH62" s="179">
        <f>BF62-BG62</f>
        <v>0</v>
      </c>
      <c r="BI62" s="179">
        <f>RANK(BP62,BP$4:BP$37,0)</f>
        <v>1</v>
      </c>
    </row>
    <row r="63" spans="1:61">
      <c r="A63" s="194"/>
      <c r="B63" s="117" t="str">
        <f>IF(AE45="","",AE45)</f>
        <v/>
      </c>
      <c r="C63" s="118" t="s">
        <v>167</v>
      </c>
      <c r="D63" s="118" t="str">
        <f>IF(AC45="","",AC45)</f>
        <v/>
      </c>
      <c r="E63" s="119" t="str">
        <f>IF(AE47="","",AE47)</f>
        <v/>
      </c>
      <c r="F63" s="118" t="s">
        <v>167</v>
      </c>
      <c r="G63" s="120" t="str">
        <f>IF(AC47="","",AC47)</f>
        <v/>
      </c>
      <c r="H63" s="118" t="str">
        <f>IF(AE49="","",AE49)</f>
        <v/>
      </c>
      <c r="I63" s="118" t="s">
        <v>167</v>
      </c>
      <c r="J63" s="118" t="str">
        <f>IF(AC49="","",AC49)</f>
        <v/>
      </c>
      <c r="K63" s="119" t="str">
        <f>IF(AE51="","",AE51)</f>
        <v/>
      </c>
      <c r="L63" s="118" t="s">
        <v>167</v>
      </c>
      <c r="M63" s="120" t="str">
        <f>IF(AC51="","",AC51)</f>
        <v/>
      </c>
      <c r="N63" s="118" t="str">
        <f>IF(AE53="","",AE53)</f>
        <v/>
      </c>
      <c r="O63" s="118" t="s">
        <v>167</v>
      </c>
      <c r="P63" s="118" t="str">
        <f>IF(AC53="","",AC53)</f>
        <v/>
      </c>
      <c r="Q63" s="119" t="str">
        <f>IF(AE55="","",AE55)</f>
        <v/>
      </c>
      <c r="R63" s="118" t="s">
        <v>167</v>
      </c>
      <c r="S63" s="120" t="str">
        <f>IF(AC55="","",AC55)</f>
        <v/>
      </c>
      <c r="T63" s="118" t="str">
        <f>IF(AE57="","",AE57)</f>
        <v/>
      </c>
      <c r="U63" s="118" t="s">
        <v>167</v>
      </c>
      <c r="V63" s="118" t="str">
        <f>IF(AC57="","",AC57)</f>
        <v/>
      </c>
      <c r="W63" s="119" t="str">
        <f>IF(AE59="","",AE59)</f>
        <v/>
      </c>
      <c r="X63" s="118" t="s">
        <v>167</v>
      </c>
      <c r="Y63" s="120" t="str">
        <f>IF(AC59="","",AC59)</f>
        <v/>
      </c>
      <c r="Z63" s="118" t="str">
        <f>IF(AE61="","",AE61)</f>
        <v/>
      </c>
      <c r="AA63" s="118" t="s">
        <v>167</v>
      </c>
      <c r="AB63" s="118" t="str">
        <f>IF(AC61="","",AC61)</f>
        <v/>
      </c>
      <c r="AC63" s="183"/>
      <c r="AD63" s="183"/>
      <c r="AE63" s="183"/>
      <c r="AF63" s="118"/>
      <c r="AG63" s="118" t="s">
        <v>167</v>
      </c>
      <c r="AH63" s="118"/>
      <c r="AI63" s="119"/>
      <c r="AJ63" s="118" t="s">
        <v>167</v>
      </c>
      <c r="AK63" s="118"/>
      <c r="AL63" s="119"/>
      <c r="AM63" s="118" t="s">
        <v>167</v>
      </c>
      <c r="AN63" s="118"/>
      <c r="AO63" s="119"/>
      <c r="AP63" s="118" t="s">
        <v>167</v>
      </c>
      <c r="AQ63" s="118"/>
      <c r="AR63" s="119"/>
      <c r="AS63" s="118" t="s">
        <v>167</v>
      </c>
      <c r="AT63" s="118"/>
      <c r="AU63" s="119"/>
      <c r="AV63" s="118" t="s">
        <v>167</v>
      </c>
      <c r="AW63" s="118"/>
      <c r="AX63" s="119"/>
      <c r="AY63" s="118" t="s">
        <v>167</v>
      </c>
      <c r="AZ63" s="118"/>
      <c r="BA63" s="178"/>
      <c r="BB63" s="178"/>
      <c r="BC63" s="178"/>
      <c r="BD63" s="178"/>
      <c r="BE63" s="178"/>
      <c r="BF63" s="178"/>
      <c r="BG63" s="178"/>
      <c r="BH63" s="179"/>
      <c r="BI63" s="179"/>
    </row>
    <row r="64" spans="1:61">
      <c r="A64" s="180">
        <v>11</v>
      </c>
      <c r="B64" s="113"/>
      <c r="C64" s="107" t="str">
        <f>IF(B65="","",IF(B65&gt;D65,"○",IF(B65&lt;D65,"●","△")))</f>
        <v/>
      </c>
      <c r="D64" s="111"/>
      <c r="E64" s="121"/>
      <c r="F64" s="107" t="str">
        <f>IF(E65="","",IF(E65&gt;G65,"○",IF(E65&lt;G65,"●","△")))</f>
        <v/>
      </c>
      <c r="G64" s="114"/>
      <c r="H64" s="116"/>
      <c r="I64" s="107" t="str">
        <f>IF(H65="","",IF(H65&gt;J65,"○",IF(H65&lt;J65,"●","△")))</f>
        <v/>
      </c>
      <c r="J64" s="111"/>
      <c r="K64" s="121"/>
      <c r="L64" s="107" t="str">
        <f>IF(K65="","",IF(K65&gt;M65,"○",IF(K65&lt;M65,"●","△")))</f>
        <v/>
      </c>
      <c r="M64" s="114"/>
      <c r="N64" s="116"/>
      <c r="O64" s="107" t="str">
        <f>IF(N65="","",IF(N65&gt;P65,"○",IF(N65&lt;P65,"●","△")))</f>
        <v/>
      </c>
      <c r="P64" s="111"/>
      <c r="Q64" s="121"/>
      <c r="R64" s="107" t="str">
        <f>IF(Q65="","",IF(Q65&gt;S65,"○",IF(Q65&lt;S65,"●","△")))</f>
        <v/>
      </c>
      <c r="S64" s="114"/>
      <c r="T64" s="116"/>
      <c r="U64" s="107" t="str">
        <f>IF(T65="","",IF(T65&gt;V65,"○",IF(T65&lt;V65,"●","△")))</f>
        <v/>
      </c>
      <c r="V64" s="111"/>
      <c r="W64" s="121"/>
      <c r="X64" s="107" t="str">
        <f>IF(W65="","",IF(W65&gt;Y65,"○",IF(W65&lt;Y65,"●","△")))</f>
        <v/>
      </c>
      <c r="Y64" s="114"/>
      <c r="Z64" s="116"/>
      <c r="AA64" s="107" t="str">
        <f>IF(Z65="","",IF(Z65&gt;AB65,"○",IF(Z65&lt;AB65,"●","△")))</f>
        <v/>
      </c>
      <c r="AB64" s="111"/>
      <c r="AC64" s="121"/>
      <c r="AD64" s="107" t="str">
        <f>IF(AC65="","",IF(AC65&gt;AE65,"○",IF(AC65&lt;AE65,"●","△")))</f>
        <v/>
      </c>
      <c r="AE64" s="114"/>
      <c r="AF64" s="186"/>
      <c r="AG64" s="186"/>
      <c r="AH64" s="186"/>
      <c r="AI64" s="115"/>
      <c r="AJ64" s="107" t="str">
        <f>IF(AI65="","",IF(AI65&gt;AK65,"○",IF(AI65&lt;AK65,"●","△")))</f>
        <v/>
      </c>
      <c r="AK64" s="114"/>
      <c r="AL64" s="107"/>
      <c r="AM64" s="107" t="str">
        <f>IF(AL65="","",IF(AL65&gt;AN65,"○",IF(AL65&lt;AN65,"●","△")))</f>
        <v/>
      </c>
      <c r="AN64" s="111"/>
      <c r="AO64" s="115"/>
      <c r="AP64" s="107" t="str">
        <f>IF(AO65="","",IF(AO65&gt;AQ65,"○",IF(AO65&lt;AQ65,"●","△")))</f>
        <v/>
      </c>
      <c r="AQ64" s="111"/>
      <c r="AR64" s="115"/>
      <c r="AS64" s="107" t="str">
        <f>IF(AR65="","",IF(AR65&gt;AT65,"○",IF(AR65&lt;AT65,"●","△")))</f>
        <v/>
      </c>
      <c r="AT64" s="111"/>
      <c r="AU64" s="115"/>
      <c r="AV64" s="107" t="str">
        <f>IF(AU65="","",IF(AU65&gt;AW65,"○",IF(AU65&lt;AW65,"●","△")))</f>
        <v/>
      </c>
      <c r="AW64" s="111"/>
      <c r="AX64" s="115"/>
      <c r="AY64" s="107" t="str">
        <f>IF(AX65="","",IF(AX65&gt;AZ65,"○",IF(AX65&lt;AZ65,"●","△")))</f>
        <v/>
      </c>
      <c r="AZ64" s="111"/>
      <c r="BA64" s="184"/>
      <c r="BB64" s="184">
        <f>SUM(BR64:DP64)</f>
        <v>0</v>
      </c>
      <c r="BC64" s="184"/>
      <c r="BD64" s="184"/>
      <c r="BE64" s="184"/>
      <c r="BF64" s="184">
        <f>BR65+BU65+BX65+CA65+CD65+CG65+CJ65+CM65+CP65+CS65+CV65+CY65+DB65+DE65+DH65+DK65+DN65</f>
        <v>0</v>
      </c>
      <c r="BG64" s="184">
        <f>BT65+BW65+BZ65++CO65+CR65+CU65+CX65+DA65+DD65+DG65+DJ65+DM65+DP65+CC65+CF65+CI65+CL65</f>
        <v>0</v>
      </c>
      <c r="BH64" s="185">
        <f>BF64-BG64</f>
        <v>0</v>
      </c>
      <c r="BI64" s="185">
        <f>RANK(BP64,BP$4:BP$37,0)</f>
        <v>1</v>
      </c>
    </row>
    <row r="65" spans="1:61">
      <c r="A65" s="180"/>
      <c r="B65" s="101" t="str">
        <f>IF(AH45="","",AH45)</f>
        <v/>
      </c>
      <c r="C65" s="89" t="s">
        <v>167</v>
      </c>
      <c r="D65" s="89" t="str">
        <f>IF(AF45="","",AF45)</f>
        <v/>
      </c>
      <c r="E65" s="88" t="str">
        <f>IF(AH47="","",AH47)</f>
        <v/>
      </c>
      <c r="F65" s="89" t="s">
        <v>167</v>
      </c>
      <c r="G65" s="90" t="str">
        <f>IF(AF47="","",AF47)</f>
        <v/>
      </c>
      <c r="H65" s="89" t="str">
        <f>IF(AH49="","",AH49)</f>
        <v/>
      </c>
      <c r="I65" s="89" t="s">
        <v>167</v>
      </c>
      <c r="J65" s="89" t="str">
        <f>IF(AF49="","",AF49)</f>
        <v/>
      </c>
      <c r="K65" s="88" t="str">
        <f>IF(AH51="","",AH51)</f>
        <v/>
      </c>
      <c r="L65" s="89" t="s">
        <v>167</v>
      </c>
      <c r="M65" s="90" t="str">
        <f>IF(AF51="","",AF51)</f>
        <v/>
      </c>
      <c r="N65" s="89" t="str">
        <f>IF(AH53="","",AH53)</f>
        <v/>
      </c>
      <c r="O65" s="89" t="s">
        <v>167</v>
      </c>
      <c r="P65" s="89" t="str">
        <f>IF(AF53="","",AF53)</f>
        <v/>
      </c>
      <c r="Q65" s="88" t="str">
        <f>IF(AH55="","",AH55)</f>
        <v/>
      </c>
      <c r="R65" s="89" t="s">
        <v>167</v>
      </c>
      <c r="S65" s="90" t="str">
        <f>IF(AF55="","",AF55)</f>
        <v/>
      </c>
      <c r="T65" s="89" t="str">
        <f>IF(AH57="","",AH57)</f>
        <v/>
      </c>
      <c r="U65" s="89" t="s">
        <v>167</v>
      </c>
      <c r="V65" s="89" t="str">
        <f>IF(AF57="","",AF57)</f>
        <v/>
      </c>
      <c r="W65" s="88" t="str">
        <f>IF(AH59="","",AH59)</f>
        <v/>
      </c>
      <c r="X65" s="89" t="s">
        <v>167</v>
      </c>
      <c r="Y65" s="90" t="str">
        <f>IF(AF59="","",AF59)</f>
        <v/>
      </c>
      <c r="Z65" s="89" t="str">
        <f>IF(AH61="","",AH61)</f>
        <v/>
      </c>
      <c r="AA65" s="89" t="s">
        <v>167</v>
      </c>
      <c r="AB65" s="89" t="str">
        <f>IF(AF61="","",AF61)</f>
        <v/>
      </c>
      <c r="AC65" s="88" t="str">
        <f>IF(AH63="","",AH63)</f>
        <v/>
      </c>
      <c r="AD65" s="89" t="s">
        <v>167</v>
      </c>
      <c r="AE65" s="90" t="str">
        <f>IF(AF63="","",AF63)</f>
        <v/>
      </c>
      <c r="AF65" s="186"/>
      <c r="AG65" s="186"/>
      <c r="AH65" s="186"/>
      <c r="AI65" s="88"/>
      <c r="AJ65" s="89" t="s">
        <v>167</v>
      </c>
      <c r="AK65" s="90"/>
      <c r="AL65" s="89"/>
      <c r="AM65" s="89" t="s">
        <v>167</v>
      </c>
      <c r="AN65" s="89"/>
      <c r="AO65" s="88"/>
      <c r="AP65" s="89" t="s">
        <v>167</v>
      </c>
      <c r="AQ65" s="89"/>
      <c r="AR65" s="88"/>
      <c r="AS65" s="89" t="s">
        <v>167</v>
      </c>
      <c r="AT65" s="89"/>
      <c r="AU65" s="88"/>
      <c r="AV65" s="89" t="s">
        <v>167</v>
      </c>
      <c r="AW65" s="89"/>
      <c r="AX65" s="88"/>
      <c r="AY65" s="89" t="s">
        <v>167</v>
      </c>
      <c r="AZ65" s="89"/>
      <c r="BA65" s="184"/>
      <c r="BB65" s="184"/>
      <c r="BC65" s="184"/>
      <c r="BD65" s="184"/>
      <c r="BE65" s="184"/>
      <c r="BF65" s="184"/>
      <c r="BG65" s="184"/>
      <c r="BH65" s="185"/>
      <c r="BI65" s="185"/>
    </row>
    <row r="66" spans="1:61">
      <c r="A66" s="180">
        <v>12</v>
      </c>
      <c r="B66" s="113"/>
      <c r="C66" s="107" t="str">
        <f>IF(B67="","",IF(B67&gt;D67,"○",IF(B67&lt;D67,"●","△")))</f>
        <v/>
      </c>
      <c r="D66" s="111"/>
      <c r="E66" s="121"/>
      <c r="F66" s="107" t="str">
        <f>IF(E67="","",IF(E67&gt;G67,"○",IF(E67&lt;G67,"●","△")))</f>
        <v/>
      </c>
      <c r="G66" s="114"/>
      <c r="H66" s="116"/>
      <c r="I66" s="107" t="str">
        <f>IF(H67="","",IF(H67&gt;J67,"○",IF(H67&lt;J67,"●","△")))</f>
        <v/>
      </c>
      <c r="J66" s="111"/>
      <c r="K66" s="121"/>
      <c r="L66" s="107" t="str">
        <f>IF(K67="","",IF(K67&gt;M67,"○",IF(K67&lt;M67,"●","△")))</f>
        <v/>
      </c>
      <c r="M66" s="114"/>
      <c r="N66" s="116"/>
      <c r="O66" s="107" t="str">
        <f>IF(N67="","",IF(N67&gt;P67,"○",IF(N67&lt;P67,"●","△")))</f>
        <v/>
      </c>
      <c r="P66" s="111"/>
      <c r="Q66" s="121"/>
      <c r="R66" s="107" t="str">
        <f>IF(Q67="","",IF(Q67&gt;S67,"○",IF(Q67&lt;S67,"●","△")))</f>
        <v/>
      </c>
      <c r="S66" s="114"/>
      <c r="T66" s="116"/>
      <c r="U66" s="107" t="str">
        <f>IF(T67="","",IF(T67&gt;V67,"○",IF(T67&lt;V67,"●","△")))</f>
        <v/>
      </c>
      <c r="V66" s="111"/>
      <c r="W66" s="121"/>
      <c r="X66" s="107" t="str">
        <f>IF(W67="","",IF(W67&gt;Y67,"○",IF(W67&lt;Y67,"●","△")))</f>
        <v/>
      </c>
      <c r="Y66" s="114"/>
      <c r="Z66" s="116"/>
      <c r="AA66" s="107" t="str">
        <f>IF(Z67="","",IF(Z67&gt;AB67,"○",IF(Z67&lt;AB67,"●","△")))</f>
        <v/>
      </c>
      <c r="AB66" s="111"/>
      <c r="AC66" s="121"/>
      <c r="AD66" s="107" t="str">
        <f>IF(AC67="","",IF(AC67&gt;AE67,"○",IF(AC67&lt;AE67,"●","△")))</f>
        <v/>
      </c>
      <c r="AE66" s="114"/>
      <c r="AF66" s="116"/>
      <c r="AG66" s="107" t="str">
        <f>IF(AF67="","",IF(AF67&gt;AH67,"○",IF(AF67&lt;AH67,"●","△")))</f>
        <v/>
      </c>
      <c r="AH66" s="111"/>
      <c r="AI66" s="193"/>
      <c r="AJ66" s="193"/>
      <c r="AK66" s="193"/>
      <c r="AL66" s="107"/>
      <c r="AM66" s="107" t="str">
        <f>IF(AL67="","",IF(AL67&gt;AN67,"○",IF(AL67&lt;AN67,"●","△")))</f>
        <v/>
      </c>
      <c r="AN66" s="111"/>
      <c r="AO66" s="115"/>
      <c r="AP66" s="107" t="str">
        <f>IF(AO67="","",IF(AO67&gt;AQ67,"○",IF(AO67&lt;AQ67,"●","△")))</f>
        <v/>
      </c>
      <c r="AQ66" s="111"/>
      <c r="AR66" s="115"/>
      <c r="AS66" s="107" t="str">
        <f>IF(AR67="","",IF(AR67&gt;AT67,"○",IF(AR67&lt;AT67,"●","△")))</f>
        <v/>
      </c>
      <c r="AT66" s="111"/>
      <c r="AU66" s="115"/>
      <c r="AV66" s="107" t="str">
        <f>IF(AU67="","",IF(AU67&gt;AW67,"○",IF(AU67&lt;AW67,"●","△")))</f>
        <v/>
      </c>
      <c r="AW66" s="111"/>
      <c r="AX66" s="115"/>
      <c r="AY66" s="107" t="str">
        <f>IF(AX67="","",IF(AX67&gt;AZ67,"○",IF(AX67&lt;AZ67,"●","△")))</f>
        <v/>
      </c>
      <c r="AZ66" s="111"/>
      <c r="BA66" s="184"/>
      <c r="BB66" s="184">
        <f>SUM(BR66:DP66)</f>
        <v>0</v>
      </c>
      <c r="BC66" s="184"/>
      <c r="BD66" s="184"/>
      <c r="BE66" s="184"/>
      <c r="BF66" s="184">
        <f>BR67+BU67+BX67+CA67+CD67+CG67+CJ67+CM67+CP67+CS67+CV67+CY67+DB67+DE67+DH67+DK67+DN67</f>
        <v>0</v>
      </c>
      <c r="BG66" s="184">
        <f>BT67+BW67+BZ67++CO67+CR67+CU67+CX67+DA67+DD67+DG67+DJ67+DM67+DP67+CC67+CF67+CI67+CL67</f>
        <v>0</v>
      </c>
      <c r="BH66" s="185">
        <f>BF66-BG66</f>
        <v>0</v>
      </c>
      <c r="BI66" s="185">
        <f>RANK(BP66,BP$4:BP$37,0)</f>
        <v>1</v>
      </c>
    </row>
    <row r="67" spans="1:61">
      <c r="A67" s="180"/>
      <c r="B67" s="101" t="str">
        <f>IF(AK45="","",AK45)</f>
        <v/>
      </c>
      <c r="C67" s="89" t="s">
        <v>167</v>
      </c>
      <c r="D67" s="89" t="str">
        <f>IF(AI45="","",AI45)</f>
        <v/>
      </c>
      <c r="E67" s="88" t="str">
        <f>IF(AK47="","",AK47)</f>
        <v/>
      </c>
      <c r="F67" s="89" t="s">
        <v>167</v>
      </c>
      <c r="G67" s="90" t="str">
        <f>IF(AI47="","",AI47)</f>
        <v/>
      </c>
      <c r="H67" s="89" t="str">
        <f>IF(AK49="","",AK49)</f>
        <v/>
      </c>
      <c r="I67" s="89" t="s">
        <v>167</v>
      </c>
      <c r="J67" s="89" t="str">
        <f>IF(AI49="","",AI49)</f>
        <v/>
      </c>
      <c r="K67" s="88" t="str">
        <f>IF(AK51="","",AK51)</f>
        <v/>
      </c>
      <c r="L67" s="89" t="s">
        <v>167</v>
      </c>
      <c r="M67" s="90" t="str">
        <f>IF(AI51="","",AI51)</f>
        <v/>
      </c>
      <c r="N67" s="89" t="str">
        <f>IF(AK53="","",AK53)</f>
        <v/>
      </c>
      <c r="O67" s="89" t="s">
        <v>167</v>
      </c>
      <c r="P67" s="89" t="str">
        <f>IF(AI53="","",AI53)</f>
        <v/>
      </c>
      <c r="Q67" s="88" t="str">
        <f>IF(AK55="","",AK55)</f>
        <v/>
      </c>
      <c r="R67" s="89" t="s">
        <v>167</v>
      </c>
      <c r="S67" s="90" t="str">
        <f>IF(AI55="","",AI55)</f>
        <v/>
      </c>
      <c r="T67" s="89" t="str">
        <f>IF(AK57="","",AK57)</f>
        <v/>
      </c>
      <c r="U67" s="89" t="s">
        <v>167</v>
      </c>
      <c r="V67" s="89" t="str">
        <f>IF(AI57="","",AI57)</f>
        <v/>
      </c>
      <c r="W67" s="88" t="str">
        <f>IF(AK59="","",AK59)</f>
        <v/>
      </c>
      <c r="X67" s="89" t="s">
        <v>167</v>
      </c>
      <c r="Y67" s="90" t="str">
        <f>IF(AI59="","",AI59)</f>
        <v/>
      </c>
      <c r="Z67" s="89" t="str">
        <f>IF(AK61="","",AK61)</f>
        <v/>
      </c>
      <c r="AA67" s="89" t="s">
        <v>167</v>
      </c>
      <c r="AB67" s="89" t="str">
        <f>IF(AI61="","",AI61)</f>
        <v/>
      </c>
      <c r="AC67" s="88" t="str">
        <f>IF(AK63="","",AK63)</f>
        <v/>
      </c>
      <c r="AD67" s="89" t="s">
        <v>167</v>
      </c>
      <c r="AE67" s="90" t="str">
        <f>IF(AI63="","",AI63)</f>
        <v/>
      </c>
      <c r="AF67" s="89" t="str">
        <f>IF(AK65="","",AK65)</f>
        <v/>
      </c>
      <c r="AG67" s="89" t="s">
        <v>167</v>
      </c>
      <c r="AH67" s="89" t="str">
        <f>IF(AI65="","",AI65)</f>
        <v/>
      </c>
      <c r="AI67" s="193"/>
      <c r="AJ67" s="193"/>
      <c r="AK67" s="193"/>
      <c r="AL67" s="89"/>
      <c r="AM67" s="89" t="s">
        <v>167</v>
      </c>
      <c r="AN67" s="89"/>
      <c r="AO67" s="88"/>
      <c r="AP67" s="89" t="s">
        <v>167</v>
      </c>
      <c r="AQ67" s="89"/>
      <c r="AR67" s="88"/>
      <c r="AS67" s="89" t="s">
        <v>167</v>
      </c>
      <c r="AT67" s="89"/>
      <c r="AU67" s="88"/>
      <c r="AV67" s="89" t="s">
        <v>167</v>
      </c>
      <c r="AW67" s="89"/>
      <c r="AX67" s="88"/>
      <c r="AY67" s="89" t="s">
        <v>167</v>
      </c>
      <c r="AZ67" s="89"/>
      <c r="BA67" s="184"/>
      <c r="BB67" s="184"/>
      <c r="BC67" s="184"/>
      <c r="BD67" s="184"/>
      <c r="BE67" s="184"/>
      <c r="BF67" s="184"/>
      <c r="BG67" s="184"/>
      <c r="BH67" s="185"/>
      <c r="BI67" s="185"/>
    </row>
    <row r="68" spans="1:61" ht="19" thickBot="1">
      <c r="A68" s="180">
        <v>13</v>
      </c>
      <c r="B68" s="113"/>
      <c r="C68" s="107" t="str">
        <f>IF(B69="","",IF(B69&gt;D69,"○",IF(B69&lt;D69,"●","△")))</f>
        <v/>
      </c>
      <c r="D68" s="111"/>
      <c r="E68" s="121"/>
      <c r="F68" s="107" t="str">
        <f>IF(E69="","",IF(E69&gt;G69,"○",IF(E69&lt;G69,"●","△")))</f>
        <v/>
      </c>
      <c r="G68" s="114"/>
      <c r="H68" s="116"/>
      <c r="I68" s="107" t="str">
        <f>IF(H69="","",IF(H69&gt;J69,"○",IF(H69&lt;J69,"●","△")))</f>
        <v/>
      </c>
      <c r="J68" s="111"/>
      <c r="K68" s="121"/>
      <c r="L68" s="107" t="str">
        <f>IF(K69="","",IF(K69&gt;M69,"○",IF(K69&lt;M69,"●","△")))</f>
        <v/>
      </c>
      <c r="M68" s="114"/>
      <c r="N68" s="116"/>
      <c r="O68" s="107" t="str">
        <f>IF(N69="","",IF(N69&gt;P69,"○",IF(N69&lt;P69,"●","△")))</f>
        <v/>
      </c>
      <c r="P68" s="111"/>
      <c r="Q68" s="121"/>
      <c r="R68" s="107" t="str">
        <f>IF(Q69="","",IF(Q69&gt;S69,"○",IF(Q69&lt;S69,"●","△")))</f>
        <v/>
      </c>
      <c r="S68" s="114"/>
      <c r="T68" s="116"/>
      <c r="U68" s="107" t="str">
        <f>IF(T69="","",IF(T69&gt;V69,"○",IF(T69&lt;V69,"●","△")))</f>
        <v/>
      </c>
      <c r="V68" s="111"/>
      <c r="W68" s="121"/>
      <c r="X68" s="107" t="str">
        <f>IF(W69="","",IF(W69&gt;Y69,"○",IF(W69&lt;Y69,"●","△")))</f>
        <v/>
      </c>
      <c r="Y68" s="114"/>
      <c r="Z68" s="116"/>
      <c r="AA68" s="107" t="str">
        <f>IF(Z69="","",IF(Z69&gt;AB69,"○",IF(Z69&lt;AB69,"●","△")))</f>
        <v/>
      </c>
      <c r="AB68" s="111"/>
      <c r="AC68" s="121"/>
      <c r="AD68" s="107" t="str">
        <f>IF(AC69="","",IF(AC69&gt;AE69,"○",IF(AC69&lt;AE69,"●","△")))</f>
        <v/>
      </c>
      <c r="AE68" s="114"/>
      <c r="AF68" s="116"/>
      <c r="AG68" s="107" t="str">
        <f>IF(AF69="","",IF(AF69&gt;AH69,"○",IF(AF69&lt;AH69,"●","△")))</f>
        <v/>
      </c>
      <c r="AH68" s="111"/>
      <c r="AI68" s="121"/>
      <c r="AJ68" s="107" t="str">
        <f>IF(AI69="","",IF(AI69&gt;AK69,"○",IF(AI69&lt;AK69,"●","△")))</f>
        <v/>
      </c>
      <c r="AK68" s="114"/>
      <c r="AL68" s="191"/>
      <c r="AM68" s="191"/>
      <c r="AN68" s="191"/>
      <c r="AO68" s="115"/>
      <c r="AP68" s="107" t="str">
        <f>IF(AO69="","",IF(AO69&gt;AQ69,"○",IF(AO69&lt;AQ69,"●","△")))</f>
        <v/>
      </c>
      <c r="AQ68" s="114"/>
      <c r="AR68" s="107"/>
      <c r="AS68" s="107" t="str">
        <f>IF(AR69="","",IF(AR69&gt;AT69,"○",IF(AR69&lt;AT69,"●","△")))</f>
        <v/>
      </c>
      <c r="AT68" s="111"/>
      <c r="AU68" s="115"/>
      <c r="AV68" s="107" t="str">
        <f>IF(AU69="","",IF(AU69&gt;AW69,"○",IF(AU69&lt;AW69,"●","△")))</f>
        <v/>
      </c>
      <c r="AW68" s="111"/>
      <c r="AX68" s="115"/>
      <c r="AY68" s="107" t="str">
        <f>IF(AX69="","",IF(AX69&gt;AZ69,"○",IF(AX69&lt;AZ69,"●","△")))</f>
        <v/>
      </c>
      <c r="AZ68" s="111"/>
      <c r="BA68" s="176"/>
      <c r="BB68" s="176">
        <f>SUM(BR68:DP68)</f>
        <v>0</v>
      </c>
      <c r="BC68" s="176"/>
      <c r="BD68" s="176"/>
      <c r="BE68" s="176"/>
      <c r="BF68" s="176">
        <f>BR69+BU69+BX69+CA69+CD69+CG69+CJ69+CM69+CP69+CS69+CV69+CY69+DB69+DE69+DH69+DK69+DN69</f>
        <v>0</v>
      </c>
      <c r="BG68" s="176">
        <f>BT69+BW69+BZ69++CO69+CR69+CU69+CX69+DA69+DD69+DG69+DJ69+DM69+DP69+CC69+CF69+CI69+CL69</f>
        <v>0</v>
      </c>
      <c r="BH68" s="177">
        <f>BF68-BG68</f>
        <v>0</v>
      </c>
      <c r="BI68" s="177">
        <f>RANK(BP68,BP$4:BP$37,0)</f>
        <v>1</v>
      </c>
    </row>
    <row r="69" spans="1:61">
      <c r="A69" s="190"/>
      <c r="B69" s="124" t="str">
        <f>IF(AN45="","",AN45)</f>
        <v/>
      </c>
      <c r="C69" s="125" t="s">
        <v>167</v>
      </c>
      <c r="D69" s="125" t="str">
        <f>IF(AL45="","",AL45)</f>
        <v/>
      </c>
      <c r="E69" s="126" t="str">
        <f>IF(AN47="","",AN47)</f>
        <v/>
      </c>
      <c r="F69" s="125" t="s">
        <v>167</v>
      </c>
      <c r="G69" s="127" t="str">
        <f>IF(AL47="","",AL47)</f>
        <v/>
      </c>
      <c r="H69" s="125" t="str">
        <f>IF(AN49="","",AN49)</f>
        <v/>
      </c>
      <c r="I69" s="125" t="s">
        <v>167</v>
      </c>
      <c r="J69" s="125" t="str">
        <f>IF(AL49="","",AL49)</f>
        <v/>
      </c>
      <c r="K69" s="126" t="str">
        <f>IF(AN51="","",AN51)</f>
        <v/>
      </c>
      <c r="L69" s="125" t="s">
        <v>167</v>
      </c>
      <c r="M69" s="127" t="str">
        <f>IF(AL51="","",AL51)</f>
        <v/>
      </c>
      <c r="N69" s="125" t="str">
        <f>IF(AN53="","",AN53)</f>
        <v/>
      </c>
      <c r="O69" s="125" t="s">
        <v>167</v>
      </c>
      <c r="P69" s="125" t="str">
        <f>IF(AL53="","",AL53)</f>
        <v/>
      </c>
      <c r="Q69" s="126" t="str">
        <f>IF(AN55="","",AN55)</f>
        <v/>
      </c>
      <c r="R69" s="125" t="s">
        <v>167</v>
      </c>
      <c r="S69" s="127" t="str">
        <f>IF(AL55="","",AL55)</f>
        <v/>
      </c>
      <c r="T69" s="125" t="str">
        <f>IF(AN57="","",AN57)</f>
        <v/>
      </c>
      <c r="U69" s="125" t="s">
        <v>167</v>
      </c>
      <c r="V69" s="125" t="str">
        <f>IF(AL57="","",AL57)</f>
        <v/>
      </c>
      <c r="W69" s="126" t="str">
        <f>IF(AN59="","",AN59)</f>
        <v/>
      </c>
      <c r="X69" s="125" t="s">
        <v>167</v>
      </c>
      <c r="Y69" s="127" t="str">
        <f>IF(AL59="","",AL59)</f>
        <v/>
      </c>
      <c r="Z69" s="125" t="str">
        <f>IF(AN61="","",AN61)</f>
        <v/>
      </c>
      <c r="AA69" s="125" t="s">
        <v>167</v>
      </c>
      <c r="AB69" s="125" t="str">
        <f>IF(AL61="","",AL61)</f>
        <v/>
      </c>
      <c r="AC69" s="126" t="str">
        <f>IF(AN63="","",AN63)</f>
        <v/>
      </c>
      <c r="AD69" s="125" t="s">
        <v>167</v>
      </c>
      <c r="AE69" s="127" t="str">
        <f>IF(AL63="","",AL63)</f>
        <v/>
      </c>
      <c r="AF69" s="125" t="str">
        <f>IF(AN65="","",AN65)</f>
        <v/>
      </c>
      <c r="AG69" s="125" t="s">
        <v>167</v>
      </c>
      <c r="AH69" s="125" t="str">
        <f>IF(AL65="","",AL65)</f>
        <v/>
      </c>
      <c r="AI69" s="126" t="str">
        <f>IF(AN67="","",AN67)</f>
        <v/>
      </c>
      <c r="AJ69" s="125" t="s">
        <v>167</v>
      </c>
      <c r="AK69" s="127" t="str">
        <f>IF(AL67="","",AL67)</f>
        <v/>
      </c>
      <c r="AL69" s="192"/>
      <c r="AM69" s="192"/>
      <c r="AN69" s="192"/>
      <c r="AO69" s="126"/>
      <c r="AP69" s="125" t="s">
        <v>167</v>
      </c>
      <c r="AQ69" s="127"/>
      <c r="AR69" s="125"/>
      <c r="AS69" s="125" t="s">
        <v>167</v>
      </c>
      <c r="AT69" s="125"/>
      <c r="AU69" s="126"/>
      <c r="AV69" s="125" t="s">
        <v>167</v>
      </c>
      <c r="AW69" s="125"/>
      <c r="AX69" s="126"/>
      <c r="AY69" s="125" t="s">
        <v>167</v>
      </c>
      <c r="AZ69" s="125"/>
      <c r="BA69" s="188"/>
      <c r="BB69" s="188"/>
      <c r="BC69" s="188"/>
      <c r="BD69" s="188"/>
      <c r="BE69" s="188"/>
      <c r="BF69" s="188"/>
      <c r="BG69" s="188"/>
      <c r="BH69" s="189"/>
      <c r="BI69" s="189"/>
    </row>
    <row r="70" spans="1:61">
      <c r="A70" s="187">
        <v>14</v>
      </c>
      <c r="B70" s="97"/>
      <c r="C70" s="79" t="str">
        <f>IF(B71="","",IF(B71&gt;D71,"○",IF(B71&lt;D71,"●","△")))</f>
        <v/>
      </c>
      <c r="D70" s="81"/>
      <c r="E70" s="122"/>
      <c r="F70" s="79" t="str">
        <f>IF(E71="","",IF(E71&gt;G71,"○",IF(E71&lt;G71,"●","△")))</f>
        <v/>
      </c>
      <c r="G70" s="80"/>
      <c r="H70" s="123"/>
      <c r="I70" s="79" t="str">
        <f>IF(H71="","",IF(H71&gt;J71,"○",IF(H71&lt;J71,"●","△")))</f>
        <v/>
      </c>
      <c r="J70" s="81"/>
      <c r="K70" s="122"/>
      <c r="L70" s="79" t="str">
        <f>IF(K71="","",IF(K71&gt;M71,"○",IF(K71&lt;M71,"●","△")))</f>
        <v/>
      </c>
      <c r="M70" s="80"/>
      <c r="N70" s="123"/>
      <c r="O70" s="79" t="str">
        <f>IF(N71="","",IF(N71&gt;P71,"○",IF(N71&lt;P71,"●","△")))</f>
        <v/>
      </c>
      <c r="P70" s="81"/>
      <c r="Q70" s="122"/>
      <c r="R70" s="79" t="str">
        <f>IF(Q71="","",IF(Q71&gt;S71,"○",IF(Q71&lt;S71,"●","△")))</f>
        <v/>
      </c>
      <c r="S70" s="80"/>
      <c r="T70" s="123"/>
      <c r="U70" s="79" t="str">
        <f>IF(T71="","",IF(T71&gt;V71,"○",IF(T71&lt;V71,"●","△")))</f>
        <v/>
      </c>
      <c r="V70" s="81"/>
      <c r="W70" s="122"/>
      <c r="X70" s="79" t="str">
        <f>IF(W71="","",IF(W71&gt;Y71,"○",IF(W71&lt;Y71,"●","△")))</f>
        <v/>
      </c>
      <c r="Y70" s="80"/>
      <c r="Z70" s="123"/>
      <c r="AA70" s="79" t="str">
        <f>IF(Z71="","",IF(Z71&gt;AB71,"○",IF(Z71&lt;AB71,"●","△")))</f>
        <v/>
      </c>
      <c r="AB70" s="81"/>
      <c r="AC70" s="122"/>
      <c r="AD70" s="79" t="str">
        <f>IF(AC71="","",IF(AC71&gt;AE71,"○",IF(AC71&lt;AE71,"●","△")))</f>
        <v/>
      </c>
      <c r="AE70" s="80"/>
      <c r="AF70" s="123"/>
      <c r="AG70" s="79" t="str">
        <f>IF(AF71="","",IF(AF71&gt;AH71,"○",IF(AF71&lt;AH71,"●","△")))</f>
        <v/>
      </c>
      <c r="AH70" s="81"/>
      <c r="AI70" s="122"/>
      <c r="AJ70" s="79" t="str">
        <f>IF(AI71="","",IF(AI71&gt;AK71,"○",IF(AI71&lt;AK71,"●","△")))</f>
        <v/>
      </c>
      <c r="AK70" s="80"/>
      <c r="AL70" s="123"/>
      <c r="AM70" s="79" t="str">
        <f>IF(AL71="","",IF(AL71&gt;AN71,"○",IF(AL71&lt;AN71,"●","△")))</f>
        <v/>
      </c>
      <c r="AN70" s="81"/>
      <c r="AO70" s="183"/>
      <c r="AP70" s="183"/>
      <c r="AQ70" s="183"/>
      <c r="AR70" s="79"/>
      <c r="AS70" s="79" t="str">
        <f>IF(AR71="","",IF(AR71&gt;AT71,"○",IF(AR71&lt;AT71,"●","△")))</f>
        <v/>
      </c>
      <c r="AT70" s="81"/>
      <c r="AU70" s="78"/>
      <c r="AV70" s="79" t="str">
        <f>IF(AU71="","",IF(AU71&gt;AW71,"○",IF(AU71&lt;AW71,"●","△")))</f>
        <v/>
      </c>
      <c r="AW70" s="81"/>
      <c r="AX70" s="78"/>
      <c r="AY70" s="79" t="str">
        <f>IF(AX71="","",IF(AX71&gt;AZ71,"○",IF(AX71&lt;AZ71,"●","△")))</f>
        <v/>
      </c>
      <c r="AZ70" s="81"/>
      <c r="BA70" s="178"/>
      <c r="BB70" s="178">
        <f>SUM(BR70:DP70)</f>
        <v>0</v>
      </c>
      <c r="BC70" s="178"/>
      <c r="BD70" s="178"/>
      <c r="BE70" s="178"/>
      <c r="BF70" s="178">
        <f>BR71+BU71+BX71+CA71+CD71+CG71+CJ71+CM71+CP71+CS71+CV71+CY71+DB71+DE71+DH71+DK71+DN71</f>
        <v>0</v>
      </c>
      <c r="BG70" s="178">
        <f>BT71+BW71+BZ71++CO71+CR71+CU71+CX71+DA71+DD71+DG71+DJ71+DM71+DP71+CC71+CF71+CI71+CL71</f>
        <v>0</v>
      </c>
      <c r="BH70" s="179">
        <f>BF70-BG70</f>
        <v>0</v>
      </c>
      <c r="BI70" s="179">
        <f>RANK(BP70,BP$4:BP$37,0)</f>
        <v>1</v>
      </c>
    </row>
    <row r="71" spans="1:61">
      <c r="A71" s="180"/>
      <c r="B71" s="117" t="str">
        <f>IF(AQ45="","",AQ45)</f>
        <v/>
      </c>
      <c r="C71" s="118" t="s">
        <v>167</v>
      </c>
      <c r="D71" s="118" t="str">
        <f>IF(AO45="","",AO45)</f>
        <v/>
      </c>
      <c r="E71" s="119" t="str">
        <f>IF(AQ47="","",AQ47)</f>
        <v/>
      </c>
      <c r="F71" s="118" t="s">
        <v>167</v>
      </c>
      <c r="G71" s="120" t="str">
        <f>IF(AO47="","",AO47)</f>
        <v/>
      </c>
      <c r="H71" s="118" t="str">
        <f>IF(AQ49="","",AQ49)</f>
        <v/>
      </c>
      <c r="I71" s="118" t="s">
        <v>167</v>
      </c>
      <c r="J71" s="118" t="str">
        <f>IF(AO49="","",AO49)</f>
        <v/>
      </c>
      <c r="K71" s="119" t="str">
        <f>IF(AQ51="","",AQ51)</f>
        <v/>
      </c>
      <c r="L71" s="118" t="s">
        <v>167</v>
      </c>
      <c r="M71" s="120" t="str">
        <f>IF(AO51="","",AO51)</f>
        <v/>
      </c>
      <c r="N71" s="118" t="str">
        <f>IF(AQ53="","",AQ53)</f>
        <v/>
      </c>
      <c r="O71" s="118" t="s">
        <v>167</v>
      </c>
      <c r="P71" s="118" t="str">
        <f>IF(AO53="","",AO53)</f>
        <v/>
      </c>
      <c r="Q71" s="119" t="str">
        <f>IF(AQ55="","",AQ55)</f>
        <v/>
      </c>
      <c r="R71" s="118" t="s">
        <v>167</v>
      </c>
      <c r="S71" s="120" t="str">
        <f>IF(AO55="","",AO55)</f>
        <v/>
      </c>
      <c r="T71" s="118" t="str">
        <f>IF(AQ57="","",AQ57)</f>
        <v/>
      </c>
      <c r="U71" s="118" t="s">
        <v>167</v>
      </c>
      <c r="V71" s="118" t="str">
        <f>IF(AO57="","",AO57)</f>
        <v/>
      </c>
      <c r="W71" s="119" t="str">
        <f>IF(AQ59="","",AQ59)</f>
        <v/>
      </c>
      <c r="X71" s="118" t="s">
        <v>167</v>
      </c>
      <c r="Y71" s="120" t="str">
        <f>IF(AO59="","",AO59)</f>
        <v/>
      </c>
      <c r="Z71" s="118" t="str">
        <f>IF(AQ61="","",AQ61)</f>
        <v/>
      </c>
      <c r="AA71" s="118" t="s">
        <v>167</v>
      </c>
      <c r="AB71" s="118" t="str">
        <f>IF(AO61="","",AO61)</f>
        <v/>
      </c>
      <c r="AC71" s="119" t="str">
        <f>IF(AQ63="","",AQ63)</f>
        <v/>
      </c>
      <c r="AD71" s="118" t="s">
        <v>167</v>
      </c>
      <c r="AE71" s="120" t="str">
        <f>IF(AO63="","",AO63)</f>
        <v/>
      </c>
      <c r="AF71" s="118" t="str">
        <f>IF(AQ65="","",AQ65)</f>
        <v/>
      </c>
      <c r="AG71" s="118" t="s">
        <v>167</v>
      </c>
      <c r="AH71" s="118" t="str">
        <f>IF(AO65="","",AO65)</f>
        <v/>
      </c>
      <c r="AI71" s="119" t="str">
        <f>IF(AQ67="","",AQ67)</f>
        <v/>
      </c>
      <c r="AJ71" s="118" t="s">
        <v>167</v>
      </c>
      <c r="AK71" s="120" t="str">
        <f>IF(AO67="","",AO67)</f>
        <v/>
      </c>
      <c r="AL71" s="118" t="str">
        <f>IF(AQ69="","",AQ69)</f>
        <v/>
      </c>
      <c r="AM71" s="118" t="s">
        <v>167</v>
      </c>
      <c r="AN71" s="118" t="str">
        <f>IF(AO69="","",AO69)</f>
        <v/>
      </c>
      <c r="AO71" s="183"/>
      <c r="AP71" s="183"/>
      <c r="AQ71" s="183"/>
      <c r="AR71" s="118"/>
      <c r="AS71" s="118" t="s">
        <v>167</v>
      </c>
      <c r="AT71" s="118"/>
      <c r="AU71" s="119"/>
      <c r="AV71" s="118" t="s">
        <v>167</v>
      </c>
      <c r="AW71" s="118"/>
      <c r="AX71" s="119"/>
      <c r="AY71" s="118" t="s">
        <v>167</v>
      </c>
      <c r="AZ71" s="118"/>
      <c r="BA71" s="178"/>
      <c r="BB71" s="178"/>
      <c r="BC71" s="178"/>
      <c r="BD71" s="178"/>
      <c r="BE71" s="178"/>
      <c r="BF71" s="178"/>
      <c r="BG71" s="178"/>
      <c r="BH71" s="179"/>
      <c r="BI71" s="179"/>
    </row>
    <row r="72" spans="1:61">
      <c r="A72" s="180">
        <v>15</v>
      </c>
      <c r="B72" s="113"/>
      <c r="C72" s="107" t="str">
        <f>IF(B73="","",IF(B73&gt;D73,"○",IF(B73&lt;D73,"●","△")))</f>
        <v/>
      </c>
      <c r="D72" s="111"/>
      <c r="E72" s="121"/>
      <c r="F72" s="107" t="str">
        <f>IF(E73="","",IF(E73&gt;G73,"○",IF(E73&lt;G73,"●","△")))</f>
        <v/>
      </c>
      <c r="G72" s="114"/>
      <c r="H72" s="116"/>
      <c r="I72" s="107" t="str">
        <f>IF(H73="","",IF(H73&gt;J73,"○",IF(H73&lt;J73,"●","△")))</f>
        <v/>
      </c>
      <c r="J72" s="111"/>
      <c r="K72" s="121"/>
      <c r="L72" s="107" t="str">
        <f>IF(K73="","",IF(K73&gt;M73,"○",IF(K73&lt;M73,"●","△")))</f>
        <v/>
      </c>
      <c r="M72" s="114"/>
      <c r="N72" s="116"/>
      <c r="O72" s="107" t="str">
        <f>IF(N73="","",IF(N73&gt;P73,"○",IF(N73&lt;P73,"●","△")))</f>
        <v/>
      </c>
      <c r="P72" s="111"/>
      <c r="Q72" s="121"/>
      <c r="R72" s="107" t="str">
        <f>IF(Q73="","",IF(Q73&gt;S73,"○",IF(Q73&lt;S73,"●","△")))</f>
        <v/>
      </c>
      <c r="S72" s="114"/>
      <c r="T72" s="116"/>
      <c r="U72" s="107" t="str">
        <f>IF(T73="","",IF(T73&gt;V73,"○",IF(T73&lt;V73,"●","△")))</f>
        <v/>
      </c>
      <c r="V72" s="111"/>
      <c r="W72" s="121"/>
      <c r="X72" s="107" t="str">
        <f>IF(W73="","",IF(W73&gt;Y73,"○",IF(W73&lt;Y73,"●","△")))</f>
        <v/>
      </c>
      <c r="Y72" s="114"/>
      <c r="Z72" s="116"/>
      <c r="AA72" s="107" t="str">
        <f>IF(Z73="","",IF(Z73&gt;AB73,"○",IF(Z73&lt;AB73,"●","△")))</f>
        <v/>
      </c>
      <c r="AB72" s="111"/>
      <c r="AC72" s="121"/>
      <c r="AD72" s="107" t="str">
        <f>IF(AC73="","",IF(AC73&gt;AE73,"○",IF(AC73&lt;AE73,"●","△")))</f>
        <v/>
      </c>
      <c r="AE72" s="114"/>
      <c r="AF72" s="116"/>
      <c r="AG72" s="107" t="str">
        <f>IF(AF73="","",IF(AF73&gt;AH73,"○",IF(AF73&lt;AH73,"●","△")))</f>
        <v/>
      </c>
      <c r="AH72" s="111"/>
      <c r="AI72" s="121"/>
      <c r="AJ72" s="107" t="str">
        <f>IF(AI73="","",IF(AI73&gt;AK73,"○",IF(AI73&lt;AK73,"●","△")))</f>
        <v/>
      </c>
      <c r="AK72" s="114"/>
      <c r="AL72" s="116"/>
      <c r="AM72" s="107" t="str">
        <f>IF(AL73="","",IF(AL73&gt;AN73,"○",IF(AL73&lt;AN73,"●","△")))</f>
        <v/>
      </c>
      <c r="AN72" s="111"/>
      <c r="AO72" s="121"/>
      <c r="AP72" s="107" t="str">
        <f>IF(AO73="","",IF(AO73&gt;AQ73,"○",IF(AO73&lt;AQ73,"●","△")))</f>
        <v/>
      </c>
      <c r="AQ72" s="114"/>
      <c r="AR72" s="186"/>
      <c r="AS72" s="186"/>
      <c r="AT72" s="186"/>
      <c r="AU72" s="115"/>
      <c r="AV72" s="107" t="str">
        <f>IF(AU73="","",IF(AU73&gt;AW73,"○",IF(AU73&lt;AW73,"●","△")))</f>
        <v/>
      </c>
      <c r="AW72" s="114"/>
      <c r="AX72" s="115"/>
      <c r="AY72" s="107" t="str">
        <f>IF(AX73="","",IF(AX73&gt;AZ73,"○",IF(AX73&lt;AZ73,"●","△")))</f>
        <v/>
      </c>
      <c r="AZ72" s="111"/>
      <c r="BA72" s="184"/>
      <c r="BB72" s="184">
        <f>SUM(BR72:DP72)</f>
        <v>0</v>
      </c>
      <c r="BC72" s="184"/>
      <c r="BD72" s="184"/>
      <c r="BE72" s="184"/>
      <c r="BF72" s="184">
        <f>BR73+BU73+BX73+CA73+CD73+CG73+CJ73+CM73+CP73+CS73+CV73+CY73+DB73+DE73+DH73+DK73+DN73</f>
        <v>0</v>
      </c>
      <c r="BG72" s="184">
        <f>BT73+BW73+BZ73++CO73+CR73+CU73+CX73+DA73+DD73+DG73+DJ73+DM73+DP73+CC73+CF73+CI73+CL73</f>
        <v>0</v>
      </c>
      <c r="BH72" s="185">
        <f>BF72-BG72</f>
        <v>0</v>
      </c>
      <c r="BI72" s="185">
        <f>RANK(BP72,BP$4:BP$37,0)</f>
        <v>1</v>
      </c>
    </row>
    <row r="73" spans="1:61">
      <c r="A73" s="180"/>
      <c r="B73" s="101" t="str">
        <f>IF(AT45="","",AT45)</f>
        <v/>
      </c>
      <c r="C73" s="89" t="s">
        <v>167</v>
      </c>
      <c r="D73" s="89" t="str">
        <f>IF(AR45="","",AR45)</f>
        <v/>
      </c>
      <c r="E73" s="88" t="str">
        <f>IF(AT47="","",AT47)</f>
        <v/>
      </c>
      <c r="F73" s="89" t="s">
        <v>167</v>
      </c>
      <c r="G73" s="90" t="str">
        <f>IF(AR47="","",AR47)</f>
        <v/>
      </c>
      <c r="H73" s="89" t="str">
        <f>IF(AT49="","",AT49)</f>
        <v/>
      </c>
      <c r="I73" s="89" t="s">
        <v>167</v>
      </c>
      <c r="J73" s="89" t="str">
        <f>IF(AR49="","",AR49)</f>
        <v/>
      </c>
      <c r="K73" s="88" t="str">
        <f>IF(AT51="","",AT51)</f>
        <v/>
      </c>
      <c r="L73" s="89" t="s">
        <v>167</v>
      </c>
      <c r="M73" s="90" t="str">
        <f>IF(AR51="","",AR51)</f>
        <v/>
      </c>
      <c r="N73" s="89" t="str">
        <f>IF(AT53="","",AT53)</f>
        <v/>
      </c>
      <c r="O73" s="89" t="s">
        <v>167</v>
      </c>
      <c r="P73" s="89" t="str">
        <f>IF(AR53="","",AR53)</f>
        <v/>
      </c>
      <c r="Q73" s="88" t="str">
        <f>IF(AT55="","",AT55)</f>
        <v/>
      </c>
      <c r="R73" s="89" t="s">
        <v>167</v>
      </c>
      <c r="S73" s="90" t="str">
        <f>IF(AR55="","",AR55)</f>
        <v/>
      </c>
      <c r="T73" s="89" t="str">
        <f>IF(AT57="","",AT57)</f>
        <v/>
      </c>
      <c r="U73" s="89" t="s">
        <v>167</v>
      </c>
      <c r="V73" s="89" t="str">
        <f>IF(AR57="","",AR57)</f>
        <v/>
      </c>
      <c r="W73" s="88" t="str">
        <f>IF(AT59="","",AT59)</f>
        <v/>
      </c>
      <c r="X73" s="89" t="s">
        <v>167</v>
      </c>
      <c r="Y73" s="90" t="str">
        <f>IF(AR59="","",AR59)</f>
        <v/>
      </c>
      <c r="Z73" s="89" t="str">
        <f>IF(AT61="","",AT61)</f>
        <v/>
      </c>
      <c r="AA73" s="89" t="s">
        <v>167</v>
      </c>
      <c r="AB73" s="89" t="str">
        <f>IF(AR61="","",AR61)</f>
        <v/>
      </c>
      <c r="AC73" s="88" t="str">
        <f>IF(AT63="","",AT63)</f>
        <v/>
      </c>
      <c r="AD73" s="89" t="s">
        <v>167</v>
      </c>
      <c r="AE73" s="90" t="str">
        <f>IF(AR63="","",AR63)</f>
        <v/>
      </c>
      <c r="AF73" s="89" t="str">
        <f>IF(AT65="","",AT65)</f>
        <v/>
      </c>
      <c r="AG73" s="89" t="s">
        <v>167</v>
      </c>
      <c r="AH73" s="89" t="str">
        <f>IF(AR65="","",AR65)</f>
        <v/>
      </c>
      <c r="AI73" s="88" t="str">
        <f>IF(AT67="","",AT67)</f>
        <v/>
      </c>
      <c r="AJ73" s="89" t="s">
        <v>167</v>
      </c>
      <c r="AK73" s="90" t="str">
        <f>IF(AR67="","",AR67)</f>
        <v/>
      </c>
      <c r="AL73" s="89" t="str">
        <f>IF(AT69="","",AT69)</f>
        <v/>
      </c>
      <c r="AM73" s="89" t="s">
        <v>167</v>
      </c>
      <c r="AN73" s="89" t="str">
        <f>IF(AR69="","",AR69)</f>
        <v/>
      </c>
      <c r="AO73" s="88" t="str">
        <f>IF(AT71="","",AT71)</f>
        <v/>
      </c>
      <c r="AP73" s="89" t="s">
        <v>167</v>
      </c>
      <c r="AQ73" s="90" t="str">
        <f>IF(AR71="","",AR71)</f>
        <v/>
      </c>
      <c r="AR73" s="186"/>
      <c r="AS73" s="186"/>
      <c r="AT73" s="186"/>
      <c r="AU73" s="88"/>
      <c r="AV73" s="89" t="s">
        <v>167</v>
      </c>
      <c r="AW73" s="90"/>
      <c r="AX73" s="88"/>
      <c r="AY73" s="89" t="s">
        <v>167</v>
      </c>
      <c r="AZ73" s="89"/>
      <c r="BA73" s="184"/>
      <c r="BB73" s="184"/>
      <c r="BC73" s="184"/>
      <c r="BD73" s="184"/>
      <c r="BE73" s="184"/>
      <c r="BF73" s="184"/>
      <c r="BG73" s="184"/>
      <c r="BH73" s="185"/>
      <c r="BI73" s="185"/>
    </row>
    <row r="74" spans="1:61">
      <c r="A74" s="180">
        <v>16</v>
      </c>
      <c r="B74" s="97"/>
      <c r="C74" s="79" t="str">
        <f>IF(B75="","",IF(B75&gt;D75,"○",IF(B75&lt;D75,"●","△")))</f>
        <v/>
      </c>
      <c r="D74" s="81"/>
      <c r="E74" s="122"/>
      <c r="F74" s="79" t="str">
        <f>IF(E75="","",IF(E75&gt;G75,"○",IF(E75&lt;G75,"●","△")))</f>
        <v/>
      </c>
      <c r="G74" s="80"/>
      <c r="H74" s="123"/>
      <c r="I74" s="79" t="str">
        <f>IF(H75="","",IF(H75&gt;J75,"○",IF(H75&lt;J75,"●","△")))</f>
        <v/>
      </c>
      <c r="J74" s="81"/>
      <c r="K74" s="122"/>
      <c r="L74" s="79" t="str">
        <f>IF(K75="","",IF(K75&gt;M75,"○",IF(K75&lt;M75,"●","△")))</f>
        <v/>
      </c>
      <c r="M74" s="80"/>
      <c r="N74" s="123"/>
      <c r="O74" s="79" t="str">
        <f>IF(N75="","",IF(N75&gt;P75,"○",IF(N75&lt;P75,"●","△")))</f>
        <v/>
      </c>
      <c r="P74" s="81"/>
      <c r="Q74" s="122"/>
      <c r="R74" s="79" t="str">
        <f>IF(Q75="","",IF(Q75&gt;S75,"○",IF(Q75&lt;S75,"●","△")))</f>
        <v/>
      </c>
      <c r="S74" s="80"/>
      <c r="T74" s="123"/>
      <c r="U74" s="79" t="str">
        <f>IF(T75="","",IF(T75&gt;V75,"○",IF(T75&lt;V75,"●","△")))</f>
        <v/>
      </c>
      <c r="V74" s="81"/>
      <c r="W74" s="122"/>
      <c r="X74" s="79" t="str">
        <f>IF(W75="","",IF(W75&gt;Y75,"○",IF(W75&lt;Y75,"●","△")))</f>
        <v/>
      </c>
      <c r="Y74" s="80"/>
      <c r="Z74" s="123"/>
      <c r="AA74" s="79" t="str">
        <f>IF(Z75="","",IF(Z75&gt;AB75,"○",IF(Z75&lt;AB75,"●","△")))</f>
        <v/>
      </c>
      <c r="AB74" s="81"/>
      <c r="AC74" s="122"/>
      <c r="AD74" s="79" t="str">
        <f>IF(AC75="","",IF(AC75&gt;AE75,"○",IF(AC75&lt;AE75,"●","△")))</f>
        <v/>
      </c>
      <c r="AE74" s="80"/>
      <c r="AF74" s="123"/>
      <c r="AG74" s="79" t="str">
        <f>IF(AF75="","",IF(AF75&gt;AH75,"○",IF(AF75&lt;AH75,"●","△")))</f>
        <v/>
      </c>
      <c r="AH74" s="81"/>
      <c r="AI74" s="122"/>
      <c r="AJ74" s="79" t="str">
        <f>IF(AI75="","",IF(AI75&gt;AK75,"○",IF(AI75&lt;AK75,"●","△")))</f>
        <v/>
      </c>
      <c r="AK74" s="80"/>
      <c r="AL74" s="123"/>
      <c r="AM74" s="79" t="str">
        <f>IF(AL75="","",IF(AL75&gt;AN75,"○",IF(AL75&lt;AN75,"●","△")))</f>
        <v/>
      </c>
      <c r="AN74" s="81"/>
      <c r="AO74" s="122"/>
      <c r="AP74" s="79" t="str">
        <f>IF(AO75="","",IF(AO75&gt;AQ75,"○",IF(AO75&lt;AQ75,"●","△")))</f>
        <v/>
      </c>
      <c r="AQ74" s="80"/>
      <c r="AR74" s="123"/>
      <c r="AS74" s="79" t="str">
        <f>IF(AR75="","",IF(AR75&gt;AT75,"○",IF(AR75&lt;AT75,"●","△")))</f>
        <v/>
      </c>
      <c r="AT74" s="81"/>
      <c r="AU74" s="183"/>
      <c r="AV74" s="183"/>
      <c r="AW74" s="183"/>
      <c r="AX74" s="78"/>
      <c r="AY74" s="79" t="str">
        <f>IF(AX75="","",IF(AX75&gt;AZ75,"○",IF(AX75&lt;AZ75,"●","△")))</f>
        <v/>
      </c>
      <c r="AZ74" s="81"/>
      <c r="BA74" s="178"/>
      <c r="BB74" s="178">
        <f>SUM(BR74:DP74)</f>
        <v>0</v>
      </c>
      <c r="BC74" s="178"/>
      <c r="BD74" s="178"/>
      <c r="BE74" s="178"/>
      <c r="BF74" s="178">
        <f>BR75+BU75+BX75+CA75+CD75+CG75+CJ75+CM75+CP75+CS75+CV75+CY75+DB75+DE75+DH75+DK75+DN75</f>
        <v>0</v>
      </c>
      <c r="BG74" s="178">
        <f>BT75+BW75+BZ75++CO75+CR75+CU75+CX75+DA75+DD75+DG75+DJ75+DM75+DP75+CC75+CF75+CI75+CL75</f>
        <v>0</v>
      </c>
      <c r="BH74" s="179">
        <f>BF74-BG74</f>
        <v>0</v>
      </c>
      <c r="BI74" s="179">
        <f>RANK(BP74,BP$4:BP$37,0)</f>
        <v>1</v>
      </c>
    </row>
    <row r="75" spans="1:61">
      <c r="A75" s="180"/>
      <c r="B75" s="117" t="str">
        <f>IF(AW45="","",AW45)</f>
        <v/>
      </c>
      <c r="C75" s="118" t="s">
        <v>167</v>
      </c>
      <c r="D75" s="118" t="str">
        <f>IF(AU45="","",AU45)</f>
        <v/>
      </c>
      <c r="E75" s="119" t="str">
        <f>IF(AW47="","",AW47)</f>
        <v/>
      </c>
      <c r="F75" s="118" t="s">
        <v>167</v>
      </c>
      <c r="G75" s="120" t="str">
        <f>IF(AU47="","",AU47)</f>
        <v/>
      </c>
      <c r="H75" s="118" t="str">
        <f>IF(AW49="","",AW49)</f>
        <v/>
      </c>
      <c r="I75" s="118" t="s">
        <v>167</v>
      </c>
      <c r="J75" s="118" t="str">
        <f>IF(AU49="","",AU49)</f>
        <v/>
      </c>
      <c r="K75" s="119" t="str">
        <f>IF(AW51="","",AW51)</f>
        <v/>
      </c>
      <c r="L75" s="118" t="s">
        <v>167</v>
      </c>
      <c r="M75" s="120" t="str">
        <f>IF(AU51="","",AU51)</f>
        <v/>
      </c>
      <c r="N75" s="118" t="str">
        <f>IF(AW53="","",AW53)</f>
        <v/>
      </c>
      <c r="O75" s="118" t="s">
        <v>167</v>
      </c>
      <c r="P75" s="118" t="str">
        <f>IF(AU53="","",AU53)</f>
        <v/>
      </c>
      <c r="Q75" s="119" t="str">
        <f>IF(AW55="","",AW55)</f>
        <v/>
      </c>
      <c r="R75" s="118" t="s">
        <v>167</v>
      </c>
      <c r="S75" s="120" t="str">
        <f>IF(AU55="","",AU55)</f>
        <v/>
      </c>
      <c r="T75" s="118" t="str">
        <f>IF(AW57="","",AW57)</f>
        <v/>
      </c>
      <c r="U75" s="118" t="s">
        <v>167</v>
      </c>
      <c r="V75" s="118" t="str">
        <f>IF(AU57="","",AU57)</f>
        <v/>
      </c>
      <c r="W75" s="119" t="str">
        <f>IF(AW59="","",AW59)</f>
        <v/>
      </c>
      <c r="X75" s="118" t="s">
        <v>167</v>
      </c>
      <c r="Y75" s="120" t="str">
        <f>IF(AU59="","",AU59)</f>
        <v/>
      </c>
      <c r="Z75" s="118" t="str">
        <f>IF(AW61="","",AW61)</f>
        <v/>
      </c>
      <c r="AA75" s="118" t="s">
        <v>167</v>
      </c>
      <c r="AB75" s="118" t="str">
        <f>IF(AU61="","",AU61)</f>
        <v/>
      </c>
      <c r="AC75" s="119" t="str">
        <f>IF(AW63="","",AW63)</f>
        <v/>
      </c>
      <c r="AD75" s="118" t="s">
        <v>167</v>
      </c>
      <c r="AE75" s="120" t="str">
        <f>IF(AU63="","",AU63)</f>
        <v/>
      </c>
      <c r="AF75" s="118" t="str">
        <f>IF(AW65="","",AW65)</f>
        <v/>
      </c>
      <c r="AG75" s="118" t="s">
        <v>167</v>
      </c>
      <c r="AH75" s="118" t="str">
        <f>IF(AU65="","",AU65)</f>
        <v/>
      </c>
      <c r="AI75" s="119" t="str">
        <f>IF(AW67="","",AW67)</f>
        <v/>
      </c>
      <c r="AJ75" s="118" t="s">
        <v>167</v>
      </c>
      <c r="AK75" s="120" t="str">
        <f>IF(AU67="","",AU67)</f>
        <v/>
      </c>
      <c r="AL75" s="118" t="str">
        <f>IF(AW69="","",AW69)</f>
        <v/>
      </c>
      <c r="AM75" s="118" t="s">
        <v>167</v>
      </c>
      <c r="AN75" s="118" t="str">
        <f>IF(AU69="","",AU69)</f>
        <v/>
      </c>
      <c r="AO75" s="119" t="str">
        <f>IF(AW71="","",AW71)</f>
        <v/>
      </c>
      <c r="AP75" s="118" t="s">
        <v>167</v>
      </c>
      <c r="AQ75" s="120" t="str">
        <f>IF(AU71="","",AU71)</f>
        <v/>
      </c>
      <c r="AR75" s="118" t="str">
        <f>IF(AW73="","",AW73)</f>
        <v/>
      </c>
      <c r="AS75" s="118" t="s">
        <v>167</v>
      </c>
      <c r="AT75" s="118" t="str">
        <f>IF(AU73="","",AU73)</f>
        <v/>
      </c>
      <c r="AU75" s="183"/>
      <c r="AV75" s="183"/>
      <c r="AW75" s="183"/>
      <c r="AX75" s="119"/>
      <c r="AY75" s="118" t="s">
        <v>167</v>
      </c>
      <c r="AZ75" s="118"/>
      <c r="BA75" s="178"/>
      <c r="BB75" s="178"/>
      <c r="BC75" s="178"/>
      <c r="BD75" s="178"/>
      <c r="BE75" s="178"/>
      <c r="BF75" s="178"/>
      <c r="BG75" s="178"/>
      <c r="BH75" s="179"/>
      <c r="BI75" s="179"/>
    </row>
    <row r="76" spans="1:61" ht="19" thickBot="1">
      <c r="A76" s="180">
        <v>17</v>
      </c>
      <c r="B76" s="113"/>
      <c r="C76" s="107" t="str">
        <f>IF(B77="","",IF(B77&gt;D77,"○",IF(B77&lt;D77,"●","△")))</f>
        <v/>
      </c>
      <c r="D76" s="111"/>
      <c r="E76" s="121"/>
      <c r="F76" s="107" t="str">
        <f>IF(E77="","",IF(E77&gt;G77,"○",IF(E77&lt;G77,"●","△")))</f>
        <v/>
      </c>
      <c r="G76" s="114"/>
      <c r="H76" s="116"/>
      <c r="I76" s="107" t="str">
        <f>IF(H77="","",IF(H77&gt;J77,"○",IF(H77&lt;J77,"●","△")))</f>
        <v/>
      </c>
      <c r="J76" s="111"/>
      <c r="K76" s="121"/>
      <c r="L76" s="107" t="str">
        <f>IF(K77="","",IF(K77&gt;M77,"○",IF(K77&lt;M77,"●","△")))</f>
        <v/>
      </c>
      <c r="M76" s="114"/>
      <c r="N76" s="116"/>
      <c r="O76" s="107" t="str">
        <f>IF(N77="","",IF(N77&gt;P77,"○",IF(N77&lt;P77,"●","△")))</f>
        <v/>
      </c>
      <c r="P76" s="111"/>
      <c r="Q76" s="121"/>
      <c r="R76" s="107" t="str">
        <f>IF(Q77="","",IF(Q77&gt;S77,"○",IF(Q77&lt;S77,"●","△")))</f>
        <v/>
      </c>
      <c r="S76" s="114"/>
      <c r="T76" s="116"/>
      <c r="U76" s="107" t="str">
        <f>IF(T77="","",IF(T77&gt;V77,"○",IF(T77&lt;V77,"●","△")))</f>
        <v/>
      </c>
      <c r="V76" s="111"/>
      <c r="W76" s="121"/>
      <c r="X76" s="107" t="str">
        <f>IF(W77="","",IF(W77&gt;Y77,"○",IF(W77&lt;Y77,"●","△")))</f>
        <v/>
      </c>
      <c r="Y76" s="114"/>
      <c r="Z76" s="116"/>
      <c r="AA76" s="107" t="str">
        <f>IF(Z77="","",IF(Z77&gt;AB77,"○",IF(Z77&lt;AB77,"●","△")))</f>
        <v/>
      </c>
      <c r="AB76" s="111"/>
      <c r="AC76" s="121"/>
      <c r="AD76" s="107" t="str">
        <f>IF(AC77="","",IF(AC77&gt;AE77,"○",IF(AC77&lt;AE77,"●","△")))</f>
        <v/>
      </c>
      <c r="AE76" s="114"/>
      <c r="AF76" s="116"/>
      <c r="AG76" s="107" t="str">
        <f>IF(AF77="","",IF(AF77&gt;AH77,"○",IF(AF77&lt;AH77,"●","△")))</f>
        <v/>
      </c>
      <c r="AH76" s="111"/>
      <c r="AI76" s="121"/>
      <c r="AJ76" s="107" t="str">
        <f>IF(AI77="","",IF(AI77&gt;AK77,"○",IF(AI77&lt;AK77,"●","△")))</f>
        <v/>
      </c>
      <c r="AK76" s="114"/>
      <c r="AL76" s="116"/>
      <c r="AM76" s="107" t="str">
        <f>IF(AL77="","",IF(AL77&gt;AN77,"○",IF(AL77&lt;AN77,"●","△")))</f>
        <v/>
      </c>
      <c r="AN76" s="111"/>
      <c r="AO76" s="121"/>
      <c r="AP76" s="107" t="str">
        <f>IF(AO77="","",IF(AO77&gt;AQ77,"○",IF(AO77&lt;AQ77,"●","△")))</f>
        <v/>
      </c>
      <c r="AQ76" s="114"/>
      <c r="AR76" s="116"/>
      <c r="AS76" s="107" t="str">
        <f>IF(AR77="","",IF(AR77&gt;AT77,"○",IF(AR77&lt;AT77,"●","△")))</f>
        <v/>
      </c>
      <c r="AT76" s="111"/>
      <c r="AU76" s="121"/>
      <c r="AV76" s="107" t="str">
        <f>IF(AU77="","",IF(AU77&gt;AW77,"○",IF(AU77&lt;AW77,"●","△")))</f>
        <v/>
      </c>
      <c r="AW76" s="114"/>
      <c r="AX76" s="182"/>
      <c r="AY76" s="182"/>
      <c r="AZ76" s="182"/>
      <c r="BA76" s="176"/>
      <c r="BB76" s="176">
        <f>SUM(BR76:DP76)</f>
        <v>0</v>
      </c>
      <c r="BC76" s="176"/>
      <c r="BD76" s="176"/>
      <c r="BE76" s="176"/>
      <c r="BF76" s="176">
        <f>BR77+BU77+BX77+CA77+CD77+CG77+CJ77+CM77+CP77+CS77+CV77+CY77+DB77+DE77+DH77+DK77+DN77</f>
        <v>0</v>
      </c>
      <c r="BG76" s="176">
        <f>BT77+BW77+BZ77++CO77+CR77+CU77+CX77+DA77+DD77+DG77+DJ77+DM77+DP77+CC77+CF77+CI77+CL77</f>
        <v>0</v>
      </c>
      <c r="BH76" s="177">
        <f>BF76-BG76</f>
        <v>0</v>
      </c>
      <c r="BI76" s="177">
        <f>RANK(BP76,BP$4:BP$37,0)</f>
        <v>1</v>
      </c>
    </row>
    <row r="77" spans="1:61" ht="19" thickBot="1">
      <c r="A77" s="181"/>
      <c r="B77" s="128" t="str">
        <f>IF(AZ45="","",AZ45)</f>
        <v/>
      </c>
      <c r="C77" s="129" t="s">
        <v>167</v>
      </c>
      <c r="D77" s="129" t="str">
        <f>IF(AX45="","",AX45)</f>
        <v/>
      </c>
      <c r="E77" s="130" t="str">
        <f>IF(AZ47="","",AZ47)</f>
        <v/>
      </c>
      <c r="F77" s="129" t="s">
        <v>167</v>
      </c>
      <c r="G77" s="131" t="str">
        <f>IF(AX47="","",AX47)</f>
        <v/>
      </c>
      <c r="H77" s="129" t="str">
        <f>IF(AZ49="","",AZ49)</f>
        <v/>
      </c>
      <c r="I77" s="129" t="s">
        <v>167</v>
      </c>
      <c r="J77" s="129" t="str">
        <f>IF(AX49="","",AX49)</f>
        <v/>
      </c>
      <c r="K77" s="130" t="str">
        <f>IF(AZ51="","",AZ51)</f>
        <v/>
      </c>
      <c r="L77" s="129" t="s">
        <v>167</v>
      </c>
      <c r="M77" s="131" t="str">
        <f>IF(AX51="","",AX51)</f>
        <v/>
      </c>
      <c r="N77" s="129" t="str">
        <f>IF(AZ53="","",AZ53)</f>
        <v/>
      </c>
      <c r="O77" s="129" t="s">
        <v>167</v>
      </c>
      <c r="P77" s="129" t="str">
        <f>IF(AX53="","",AX53)</f>
        <v/>
      </c>
      <c r="Q77" s="130" t="str">
        <f>IF(AZ55="","",AZ55)</f>
        <v/>
      </c>
      <c r="R77" s="129" t="s">
        <v>167</v>
      </c>
      <c r="S77" s="131" t="str">
        <f>IF(AX55="","",AX55)</f>
        <v/>
      </c>
      <c r="T77" s="129" t="str">
        <f>IF(AZ57="","",AZ57)</f>
        <v/>
      </c>
      <c r="U77" s="129" t="s">
        <v>167</v>
      </c>
      <c r="V77" s="129" t="str">
        <f>IF(AX57="","",AX57)</f>
        <v/>
      </c>
      <c r="W77" s="130" t="str">
        <f>IF(AZ59="","",AZ59)</f>
        <v/>
      </c>
      <c r="X77" s="129" t="s">
        <v>167</v>
      </c>
      <c r="Y77" s="131" t="str">
        <f>IF(AX59="","",AX59)</f>
        <v/>
      </c>
      <c r="Z77" s="129" t="str">
        <f>IF(AZ61="","",AZ61)</f>
        <v/>
      </c>
      <c r="AA77" s="129" t="s">
        <v>167</v>
      </c>
      <c r="AB77" s="129" t="str">
        <f>IF(AX61="","",AX61)</f>
        <v/>
      </c>
      <c r="AC77" s="130" t="str">
        <f>IF(AZ63="","",AZ63)</f>
        <v/>
      </c>
      <c r="AD77" s="129" t="s">
        <v>167</v>
      </c>
      <c r="AE77" s="131" t="str">
        <f>IF(AX63="","",AX63)</f>
        <v/>
      </c>
      <c r="AF77" s="129" t="str">
        <f>IF(AZ65="","",AZ65)</f>
        <v/>
      </c>
      <c r="AG77" s="129" t="s">
        <v>167</v>
      </c>
      <c r="AH77" s="129" t="str">
        <f>IF(AX65="","",AX65)</f>
        <v/>
      </c>
      <c r="AI77" s="130" t="str">
        <f>IF(AZ67="","",AZ67)</f>
        <v/>
      </c>
      <c r="AJ77" s="129" t="s">
        <v>167</v>
      </c>
      <c r="AK77" s="131" t="str">
        <f>IF(AX67="","",AX67)</f>
        <v/>
      </c>
      <c r="AL77" s="129" t="str">
        <f>IF(AZ69="","",AZ69)</f>
        <v/>
      </c>
      <c r="AM77" s="129" t="s">
        <v>167</v>
      </c>
      <c r="AN77" s="129" t="str">
        <f>IF(AX69="","",AX69)</f>
        <v/>
      </c>
      <c r="AO77" s="130" t="str">
        <f>IF(AZ71="","",AZ71)</f>
        <v/>
      </c>
      <c r="AP77" s="129" t="s">
        <v>167</v>
      </c>
      <c r="AQ77" s="131" t="str">
        <f>IF(AX71="","",AX71)</f>
        <v/>
      </c>
      <c r="AR77" s="129" t="str">
        <f>IF(AZ73="","",AZ73)</f>
        <v/>
      </c>
      <c r="AS77" s="129" t="s">
        <v>167</v>
      </c>
      <c r="AT77" s="129" t="str">
        <f>IF(AX73="","",AX73)</f>
        <v/>
      </c>
      <c r="AU77" s="130" t="str">
        <f>IF(AZ75="","",AZ75)</f>
        <v/>
      </c>
      <c r="AV77" s="129" t="s">
        <v>167</v>
      </c>
      <c r="AW77" s="131" t="str">
        <f>IF(AX75="","",AX75)</f>
        <v/>
      </c>
      <c r="AX77" s="182"/>
      <c r="AY77" s="182"/>
      <c r="AZ77" s="182"/>
      <c r="BA77" s="176"/>
      <c r="BB77" s="176"/>
      <c r="BC77" s="176"/>
      <c r="BD77" s="176"/>
      <c r="BE77" s="176"/>
      <c r="BF77" s="176"/>
      <c r="BG77" s="176"/>
      <c r="BH77" s="177"/>
      <c r="BI77" s="177"/>
    </row>
  </sheetData>
  <sheetProtection selectLockedCells="1" selectUnlockedCells="1"/>
  <mergeCells count="428">
    <mergeCell ref="A1:BI1"/>
    <mergeCell ref="B3:D3"/>
    <mergeCell ref="E3:G3"/>
    <mergeCell ref="H3:J3"/>
    <mergeCell ref="K3:M3"/>
    <mergeCell ref="N3:P3"/>
    <mergeCell ref="Q3:S3"/>
    <mergeCell ref="T3:V3"/>
    <mergeCell ref="W3:Y3"/>
    <mergeCell ref="Z3:AB3"/>
    <mergeCell ref="AU3:AW3"/>
    <mergeCell ref="AX3:AZ3"/>
    <mergeCell ref="BR3:CL3"/>
    <mergeCell ref="A4:A5"/>
    <mergeCell ref="B4:D5"/>
    <mergeCell ref="BA4:BA5"/>
    <mergeCell ref="BB4:BB5"/>
    <mergeCell ref="BC4:BC5"/>
    <mergeCell ref="BD4:BD5"/>
    <mergeCell ref="BE4:BE5"/>
    <mergeCell ref="AC3:AE3"/>
    <mergeCell ref="AF3:AH3"/>
    <mergeCell ref="AI3:AK3"/>
    <mergeCell ref="AL3:AN3"/>
    <mergeCell ref="AO3:AQ3"/>
    <mergeCell ref="AR3:AT3"/>
    <mergeCell ref="BF4:BF5"/>
    <mergeCell ref="BG4:BG5"/>
    <mergeCell ref="BH4:BH5"/>
    <mergeCell ref="BI4:BI5"/>
    <mergeCell ref="BP4:BP5"/>
    <mergeCell ref="A6:A7"/>
    <mergeCell ref="E6:G7"/>
    <mergeCell ref="BA6:BA7"/>
    <mergeCell ref="BB6:BB7"/>
    <mergeCell ref="BC6:BC7"/>
    <mergeCell ref="BP6:BP7"/>
    <mergeCell ref="A8:A9"/>
    <mergeCell ref="H8:J9"/>
    <mergeCell ref="BA8:BA9"/>
    <mergeCell ref="BB8:BB9"/>
    <mergeCell ref="BC8:BC9"/>
    <mergeCell ref="BD8:BD9"/>
    <mergeCell ref="BE8:BE9"/>
    <mergeCell ref="BF8:BF9"/>
    <mergeCell ref="BG8:BG9"/>
    <mergeCell ref="BD6:BD7"/>
    <mergeCell ref="BE6:BE7"/>
    <mergeCell ref="BF6:BF7"/>
    <mergeCell ref="BG6:BG7"/>
    <mergeCell ref="BH6:BH7"/>
    <mergeCell ref="BI6:BI7"/>
    <mergeCell ref="BH8:BH9"/>
    <mergeCell ref="BI8:BI9"/>
    <mergeCell ref="BP8:BP9"/>
    <mergeCell ref="BH10:BH11"/>
    <mergeCell ref="BI10:BI11"/>
    <mergeCell ref="BP10:BP11"/>
    <mergeCell ref="A12:A13"/>
    <mergeCell ref="N12:P13"/>
    <mergeCell ref="BA12:BA13"/>
    <mergeCell ref="BB12:BB13"/>
    <mergeCell ref="BC12:BC13"/>
    <mergeCell ref="BP12:BP13"/>
    <mergeCell ref="BD12:BD13"/>
    <mergeCell ref="BE12:BE13"/>
    <mergeCell ref="BF12:BF13"/>
    <mergeCell ref="BG12:BG13"/>
    <mergeCell ref="BH12:BH13"/>
    <mergeCell ref="BI12:BI13"/>
    <mergeCell ref="A10:A11"/>
    <mergeCell ref="K10:M11"/>
    <mergeCell ref="BA10:BA11"/>
    <mergeCell ref="BB10:BB11"/>
    <mergeCell ref="BC10:BC11"/>
    <mergeCell ref="BD10:BD11"/>
    <mergeCell ref="BE10:BE11"/>
    <mergeCell ref="BF10:BF11"/>
    <mergeCell ref="BG10:BG11"/>
    <mergeCell ref="BH14:BH15"/>
    <mergeCell ref="BI14:BI15"/>
    <mergeCell ref="BP14:BP15"/>
    <mergeCell ref="A16:A17"/>
    <mergeCell ref="T16:V17"/>
    <mergeCell ref="BA16:BA17"/>
    <mergeCell ref="BB16:BB17"/>
    <mergeCell ref="BC16:BC17"/>
    <mergeCell ref="BD16:BD17"/>
    <mergeCell ref="BE16:BE17"/>
    <mergeCell ref="BF16:BF17"/>
    <mergeCell ref="BG16:BG17"/>
    <mergeCell ref="BH16:BH17"/>
    <mergeCell ref="BI16:BI17"/>
    <mergeCell ref="BP16:BP17"/>
    <mergeCell ref="A14:A15"/>
    <mergeCell ref="Q14:S15"/>
    <mergeCell ref="BA14:BA15"/>
    <mergeCell ref="BB14:BB15"/>
    <mergeCell ref="BC14:BC15"/>
    <mergeCell ref="BD14:BD15"/>
    <mergeCell ref="BE14:BE15"/>
    <mergeCell ref="BF14:BF15"/>
    <mergeCell ref="BG14:BG15"/>
    <mergeCell ref="A18:A19"/>
    <mergeCell ref="W18:Y19"/>
    <mergeCell ref="BA18:BA19"/>
    <mergeCell ref="BB18:BB19"/>
    <mergeCell ref="BC18:BC19"/>
    <mergeCell ref="BP18:BP19"/>
    <mergeCell ref="A20:A21"/>
    <mergeCell ref="Z20:AB21"/>
    <mergeCell ref="BA20:BA21"/>
    <mergeCell ref="BB20:BB21"/>
    <mergeCell ref="BC20:BC21"/>
    <mergeCell ref="BD20:BD21"/>
    <mergeCell ref="BE20:BE21"/>
    <mergeCell ref="BF20:BF21"/>
    <mergeCell ref="BG20:BG21"/>
    <mergeCell ref="BD18:BD19"/>
    <mergeCell ref="BE18:BE19"/>
    <mergeCell ref="BF18:BF19"/>
    <mergeCell ref="BG18:BG19"/>
    <mergeCell ref="BH18:BH19"/>
    <mergeCell ref="BI18:BI19"/>
    <mergeCell ref="BH20:BH21"/>
    <mergeCell ref="BI20:BI21"/>
    <mergeCell ref="BP20:BP21"/>
    <mergeCell ref="BH22:BH23"/>
    <mergeCell ref="BI22:BI23"/>
    <mergeCell ref="BP22:BP23"/>
    <mergeCell ref="A24:A25"/>
    <mergeCell ref="AF24:AH25"/>
    <mergeCell ref="BA24:BA25"/>
    <mergeCell ref="BB24:BB25"/>
    <mergeCell ref="BC24:BC25"/>
    <mergeCell ref="BP24:BP25"/>
    <mergeCell ref="BD24:BD25"/>
    <mergeCell ref="BE24:BE25"/>
    <mergeCell ref="BF24:BF25"/>
    <mergeCell ref="BG24:BG25"/>
    <mergeCell ref="BH24:BH25"/>
    <mergeCell ref="BI24:BI25"/>
    <mergeCell ref="A22:A23"/>
    <mergeCell ref="AC22:AE23"/>
    <mergeCell ref="BA22:BA23"/>
    <mergeCell ref="BB22:BB23"/>
    <mergeCell ref="BC22:BC23"/>
    <mergeCell ref="BD22:BD23"/>
    <mergeCell ref="BE22:BE23"/>
    <mergeCell ref="BF22:BF23"/>
    <mergeCell ref="BG22:BG23"/>
    <mergeCell ref="BH26:BH27"/>
    <mergeCell ref="BI26:BI27"/>
    <mergeCell ref="BP26:BP27"/>
    <mergeCell ref="A28:A29"/>
    <mergeCell ref="AL28:AN29"/>
    <mergeCell ref="BA28:BA29"/>
    <mergeCell ref="BB28:BB29"/>
    <mergeCell ref="BC28:BC29"/>
    <mergeCell ref="BD28:BD29"/>
    <mergeCell ref="BE28:BE29"/>
    <mergeCell ref="BF28:BF29"/>
    <mergeCell ref="BG28:BG29"/>
    <mergeCell ref="BH28:BH29"/>
    <mergeCell ref="BI28:BI29"/>
    <mergeCell ref="BP28:BP29"/>
    <mergeCell ref="A26:A27"/>
    <mergeCell ref="AI26:AK27"/>
    <mergeCell ref="BA26:BA27"/>
    <mergeCell ref="BB26:BB27"/>
    <mergeCell ref="BC26:BC27"/>
    <mergeCell ref="BD26:BD27"/>
    <mergeCell ref="BE26:BE27"/>
    <mergeCell ref="BF26:BF27"/>
    <mergeCell ref="BG26:BG27"/>
    <mergeCell ref="A30:A31"/>
    <mergeCell ref="AO30:AQ31"/>
    <mergeCell ref="BA30:BA31"/>
    <mergeCell ref="BB30:BB31"/>
    <mergeCell ref="BC30:BC31"/>
    <mergeCell ref="BP30:BP31"/>
    <mergeCell ref="A32:A33"/>
    <mergeCell ref="AR32:AT33"/>
    <mergeCell ref="BA32:BA33"/>
    <mergeCell ref="BB32:BB33"/>
    <mergeCell ref="BC32:BC33"/>
    <mergeCell ref="BD32:BD33"/>
    <mergeCell ref="BE32:BE33"/>
    <mergeCell ref="BF32:BF33"/>
    <mergeCell ref="BG32:BG33"/>
    <mergeCell ref="BD30:BD31"/>
    <mergeCell ref="BE30:BE31"/>
    <mergeCell ref="BF30:BF31"/>
    <mergeCell ref="BG30:BG31"/>
    <mergeCell ref="BH30:BH31"/>
    <mergeCell ref="BI30:BI31"/>
    <mergeCell ref="BH32:BH33"/>
    <mergeCell ref="BI32:BI33"/>
    <mergeCell ref="BP32:BP33"/>
    <mergeCell ref="BH34:BH35"/>
    <mergeCell ref="BI34:BI35"/>
    <mergeCell ref="BP34:BP35"/>
    <mergeCell ref="A36:A37"/>
    <mergeCell ref="AX36:AZ37"/>
    <mergeCell ref="BA36:BA37"/>
    <mergeCell ref="BB36:BB37"/>
    <mergeCell ref="BC36:BC37"/>
    <mergeCell ref="BP36:BP37"/>
    <mergeCell ref="BD36:BD37"/>
    <mergeCell ref="BE36:BE37"/>
    <mergeCell ref="BF36:BF37"/>
    <mergeCell ref="BG36:BG37"/>
    <mergeCell ref="BH36:BH37"/>
    <mergeCell ref="BI36:BI37"/>
    <mergeCell ref="A34:A35"/>
    <mergeCell ref="AU34:AW35"/>
    <mergeCell ref="BA34:BA35"/>
    <mergeCell ref="BB34:BB35"/>
    <mergeCell ref="BC34:BC35"/>
    <mergeCell ref="BD34:BD35"/>
    <mergeCell ref="BE34:BE35"/>
    <mergeCell ref="BF34:BF35"/>
    <mergeCell ref="BG34:BG35"/>
    <mergeCell ref="A41:BI41"/>
    <mergeCell ref="B43:D43"/>
    <mergeCell ref="E43:G43"/>
    <mergeCell ref="H43:J43"/>
    <mergeCell ref="K43:M43"/>
    <mergeCell ref="N43:P43"/>
    <mergeCell ref="Q43:S43"/>
    <mergeCell ref="T43:V43"/>
    <mergeCell ref="W43:Y43"/>
    <mergeCell ref="AR43:AT43"/>
    <mergeCell ref="AU43:AW43"/>
    <mergeCell ref="AX43:AZ43"/>
    <mergeCell ref="BH46:BH47"/>
    <mergeCell ref="BI46:BI47"/>
    <mergeCell ref="A44:A45"/>
    <mergeCell ref="B44:D45"/>
    <mergeCell ref="BA44:BA45"/>
    <mergeCell ref="Z43:AB43"/>
    <mergeCell ref="AC43:AE43"/>
    <mergeCell ref="AF43:AH43"/>
    <mergeCell ref="AI43:AK43"/>
    <mergeCell ref="AL43:AN43"/>
    <mergeCell ref="AO43:AQ43"/>
    <mergeCell ref="A52:A53"/>
    <mergeCell ref="N52:P53"/>
    <mergeCell ref="BA52:BA53"/>
    <mergeCell ref="BB52:BB53"/>
    <mergeCell ref="BC52:BC53"/>
    <mergeCell ref="BD52:BD53"/>
    <mergeCell ref="BE52:BE53"/>
    <mergeCell ref="BH44:BH45"/>
    <mergeCell ref="BI44:BI45"/>
    <mergeCell ref="A46:A47"/>
    <mergeCell ref="E46:G47"/>
    <mergeCell ref="BA46:BA47"/>
    <mergeCell ref="BB46:BB47"/>
    <mergeCell ref="BC46:BC47"/>
    <mergeCell ref="BD46:BD47"/>
    <mergeCell ref="BE46:BE47"/>
    <mergeCell ref="BF46:BF47"/>
    <mergeCell ref="BB44:BB45"/>
    <mergeCell ref="BC44:BC45"/>
    <mergeCell ref="BD44:BD45"/>
    <mergeCell ref="BE44:BE45"/>
    <mergeCell ref="BF44:BF45"/>
    <mergeCell ref="BG44:BG45"/>
    <mergeCell ref="BG46:BG47"/>
    <mergeCell ref="BF48:BF49"/>
    <mergeCell ref="BG48:BG49"/>
    <mergeCell ref="BH48:BH49"/>
    <mergeCell ref="BI48:BI49"/>
    <mergeCell ref="A50:A51"/>
    <mergeCell ref="K50:M51"/>
    <mergeCell ref="BA50:BA51"/>
    <mergeCell ref="BB50:BB51"/>
    <mergeCell ref="BC50:BC51"/>
    <mergeCell ref="BD50:BD51"/>
    <mergeCell ref="A48:A49"/>
    <mergeCell ref="H48:J49"/>
    <mergeCell ref="BA48:BA49"/>
    <mergeCell ref="BB48:BB49"/>
    <mergeCell ref="BC48:BC49"/>
    <mergeCell ref="BD48:BD49"/>
    <mergeCell ref="BE48:BE49"/>
    <mergeCell ref="BF52:BF53"/>
    <mergeCell ref="BG52:BG53"/>
    <mergeCell ref="BH52:BH53"/>
    <mergeCell ref="BI52:BI53"/>
    <mergeCell ref="BE50:BE51"/>
    <mergeCell ref="BF50:BF51"/>
    <mergeCell ref="BG50:BG51"/>
    <mergeCell ref="BH50:BH51"/>
    <mergeCell ref="BI50:BI51"/>
    <mergeCell ref="A56:A57"/>
    <mergeCell ref="T56:V57"/>
    <mergeCell ref="BA56:BA57"/>
    <mergeCell ref="BB56:BB57"/>
    <mergeCell ref="BC56:BC57"/>
    <mergeCell ref="A54:A55"/>
    <mergeCell ref="Q54:S55"/>
    <mergeCell ref="BA54:BA55"/>
    <mergeCell ref="BB54:BB55"/>
    <mergeCell ref="BC54:BC55"/>
    <mergeCell ref="BD56:BD57"/>
    <mergeCell ref="BE56:BE57"/>
    <mergeCell ref="BF56:BF57"/>
    <mergeCell ref="BG56:BG57"/>
    <mergeCell ref="BH56:BH57"/>
    <mergeCell ref="BI56:BI57"/>
    <mergeCell ref="BE54:BE55"/>
    <mergeCell ref="BF54:BF55"/>
    <mergeCell ref="BG54:BG55"/>
    <mergeCell ref="BH54:BH55"/>
    <mergeCell ref="BI54:BI55"/>
    <mergeCell ref="BD54:BD55"/>
    <mergeCell ref="A60:A61"/>
    <mergeCell ref="Z60:AB61"/>
    <mergeCell ref="BA60:BA61"/>
    <mergeCell ref="BB60:BB61"/>
    <mergeCell ref="BC60:BC61"/>
    <mergeCell ref="A58:A59"/>
    <mergeCell ref="W58:Y59"/>
    <mergeCell ref="BA58:BA59"/>
    <mergeCell ref="BB58:BB59"/>
    <mergeCell ref="BC58:BC59"/>
    <mergeCell ref="BD60:BD61"/>
    <mergeCell ref="BE60:BE61"/>
    <mergeCell ref="BF60:BF61"/>
    <mergeCell ref="BG60:BG61"/>
    <mergeCell ref="BH60:BH61"/>
    <mergeCell ref="BI60:BI61"/>
    <mergeCell ref="BE58:BE59"/>
    <mergeCell ref="BF58:BF59"/>
    <mergeCell ref="BG58:BG59"/>
    <mergeCell ref="BH58:BH59"/>
    <mergeCell ref="BI58:BI59"/>
    <mergeCell ref="BD58:BD59"/>
    <mergeCell ref="A64:A65"/>
    <mergeCell ref="AF64:AH65"/>
    <mergeCell ref="BA64:BA65"/>
    <mergeCell ref="BB64:BB65"/>
    <mergeCell ref="BC64:BC65"/>
    <mergeCell ref="A62:A63"/>
    <mergeCell ref="AC62:AE63"/>
    <mergeCell ref="BA62:BA63"/>
    <mergeCell ref="BB62:BB63"/>
    <mergeCell ref="BC62:BC63"/>
    <mergeCell ref="BD64:BD65"/>
    <mergeCell ref="BE64:BE65"/>
    <mergeCell ref="BF64:BF65"/>
    <mergeCell ref="BG64:BG65"/>
    <mergeCell ref="BH64:BH65"/>
    <mergeCell ref="BI64:BI65"/>
    <mergeCell ref="BE62:BE63"/>
    <mergeCell ref="BF62:BF63"/>
    <mergeCell ref="BG62:BG63"/>
    <mergeCell ref="BH62:BH63"/>
    <mergeCell ref="BI62:BI63"/>
    <mergeCell ref="BD62:BD63"/>
    <mergeCell ref="A68:A69"/>
    <mergeCell ref="AL68:AN69"/>
    <mergeCell ref="BA68:BA69"/>
    <mergeCell ref="BB68:BB69"/>
    <mergeCell ref="BC68:BC69"/>
    <mergeCell ref="A66:A67"/>
    <mergeCell ref="AI66:AK67"/>
    <mergeCell ref="BA66:BA67"/>
    <mergeCell ref="BB66:BB67"/>
    <mergeCell ref="BC66:BC67"/>
    <mergeCell ref="BD68:BD69"/>
    <mergeCell ref="BE68:BE69"/>
    <mergeCell ref="BF68:BF69"/>
    <mergeCell ref="BG68:BG69"/>
    <mergeCell ref="BH68:BH69"/>
    <mergeCell ref="BI68:BI69"/>
    <mergeCell ref="BE66:BE67"/>
    <mergeCell ref="BF66:BF67"/>
    <mergeCell ref="BG66:BG67"/>
    <mergeCell ref="BH66:BH67"/>
    <mergeCell ref="BI66:BI67"/>
    <mergeCell ref="BD66:BD67"/>
    <mergeCell ref="A72:A73"/>
    <mergeCell ref="AR72:AT73"/>
    <mergeCell ref="BA72:BA73"/>
    <mergeCell ref="BB72:BB73"/>
    <mergeCell ref="BC72:BC73"/>
    <mergeCell ref="A70:A71"/>
    <mergeCell ref="AO70:AQ71"/>
    <mergeCell ref="BA70:BA71"/>
    <mergeCell ref="BB70:BB71"/>
    <mergeCell ref="BC70:BC71"/>
    <mergeCell ref="BD72:BD73"/>
    <mergeCell ref="BE72:BE73"/>
    <mergeCell ref="BF72:BF73"/>
    <mergeCell ref="BG72:BG73"/>
    <mergeCell ref="BH72:BH73"/>
    <mergeCell ref="BI72:BI73"/>
    <mergeCell ref="BE70:BE71"/>
    <mergeCell ref="BF70:BF71"/>
    <mergeCell ref="BG70:BG71"/>
    <mergeCell ref="BH70:BH71"/>
    <mergeCell ref="BI70:BI71"/>
    <mergeCell ref="BD70:BD71"/>
    <mergeCell ref="A76:A77"/>
    <mergeCell ref="AX76:AZ77"/>
    <mergeCell ref="BA76:BA77"/>
    <mergeCell ref="BB76:BB77"/>
    <mergeCell ref="BC76:BC77"/>
    <mergeCell ref="A74:A75"/>
    <mergeCell ref="AU74:AW75"/>
    <mergeCell ref="BA74:BA75"/>
    <mergeCell ref="BB74:BB75"/>
    <mergeCell ref="BC74:BC75"/>
    <mergeCell ref="BD76:BD77"/>
    <mergeCell ref="BE76:BE77"/>
    <mergeCell ref="BF76:BF77"/>
    <mergeCell ref="BG76:BG77"/>
    <mergeCell ref="BH76:BH77"/>
    <mergeCell ref="BI76:BI77"/>
    <mergeCell ref="BE74:BE75"/>
    <mergeCell ref="BF74:BF75"/>
    <mergeCell ref="BG74:BG75"/>
    <mergeCell ref="BH74:BH75"/>
    <mergeCell ref="BI74:BI75"/>
    <mergeCell ref="BD74:BD75"/>
  </mergeCells>
  <phoneticPr fontId="7"/>
  <printOptions horizontalCentered="1"/>
  <pageMargins left="0.64027777777777772" right="0.64027777777777772" top="0.54" bottom="0.53" header="0.11" footer="0.16"/>
  <pageSetup paperSize="9" scale="9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20"/>
  <sheetViews>
    <sheetView workbookViewId="0">
      <selection activeCell="A10" sqref="A10"/>
    </sheetView>
  </sheetViews>
  <sheetFormatPr baseColWidth="10" defaultColWidth="9" defaultRowHeight="32.25" customHeight="1"/>
  <cols>
    <col min="1" max="1" width="127.33203125" style="18" bestFit="1" customWidth="1"/>
    <col min="2" max="16384" width="9" style="12"/>
  </cols>
  <sheetData>
    <row r="3" spans="1:1" ht="22">
      <c r="A3" s="11" t="s">
        <v>6</v>
      </c>
    </row>
    <row r="4" spans="1:1" ht="22">
      <c r="A4" s="11"/>
    </row>
    <row r="5" spans="1:1" ht="32.25" customHeight="1">
      <c r="A5" s="13"/>
    </row>
    <row r="6" spans="1:1" ht="14">
      <c r="A6" s="14"/>
    </row>
    <row r="7" spans="1:1" ht="14">
      <c r="A7" s="14"/>
    </row>
    <row r="8" spans="1:1" ht="14">
      <c r="A8" s="14"/>
    </row>
    <row r="10" spans="1:1" ht="24">
      <c r="A10" s="15" t="s">
        <v>5</v>
      </c>
    </row>
    <row r="11" spans="1:1" ht="24">
      <c r="A11" s="15"/>
    </row>
    <row r="12" spans="1:1" ht="22">
      <c r="A12" s="16" t="s">
        <v>28</v>
      </c>
    </row>
    <row r="13" spans="1:1" ht="22">
      <c r="A13" s="16"/>
    </row>
    <row r="20" spans="1:1" ht="24">
      <c r="A20" s="17" t="s">
        <v>7</v>
      </c>
    </row>
  </sheetData>
  <phoneticPr fontId="7"/>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3"/>
  <sheetViews>
    <sheetView topLeftCell="A5" workbookViewId="0">
      <selection activeCell="E7" sqref="E7:F10"/>
    </sheetView>
  </sheetViews>
  <sheetFormatPr baseColWidth="10" defaultColWidth="9" defaultRowHeight="14"/>
  <cols>
    <col min="1" max="6" width="13.6640625" style="12" customWidth="1"/>
    <col min="7" max="16384" width="9" style="12"/>
  </cols>
  <sheetData>
    <row r="1" spans="1:6" ht="18" customHeight="1">
      <c r="A1" s="218" t="s">
        <v>113</v>
      </c>
      <c r="B1" s="218"/>
      <c r="C1" s="218"/>
      <c r="D1" s="218"/>
      <c r="E1" s="218"/>
      <c r="F1" s="218"/>
    </row>
    <row r="2" spans="1:6" ht="18" customHeight="1"/>
    <row r="3" spans="1:6" ht="18" customHeight="1">
      <c r="B3" s="217"/>
      <c r="C3" s="217"/>
      <c r="E3" s="217"/>
      <c r="F3" s="217"/>
    </row>
    <row r="4" spans="1:6" ht="18" customHeight="1">
      <c r="A4" s="219"/>
      <c r="B4" s="219"/>
      <c r="C4" s="219"/>
      <c r="D4" s="219"/>
      <c r="E4" s="219"/>
      <c r="F4" s="219"/>
    </row>
    <row r="5" spans="1:6" ht="18" customHeight="1"/>
    <row r="6" spans="1:6" ht="18" customHeight="1">
      <c r="A6" s="217" t="s">
        <v>9</v>
      </c>
      <c r="B6" s="217"/>
    </row>
    <row r="7" spans="1:6" ht="18" customHeight="1">
      <c r="A7" s="19" t="s">
        <v>10</v>
      </c>
      <c r="B7" s="216"/>
      <c r="C7" s="216"/>
      <c r="D7" s="19" t="s">
        <v>17</v>
      </c>
      <c r="E7" s="216"/>
      <c r="F7" s="216"/>
    </row>
    <row r="8" spans="1:6" ht="18" customHeight="1">
      <c r="A8" s="19" t="s">
        <v>11</v>
      </c>
      <c r="B8" s="216"/>
      <c r="C8" s="216"/>
      <c r="D8" s="19" t="s">
        <v>18</v>
      </c>
      <c r="E8" s="216"/>
      <c r="F8" s="216"/>
    </row>
    <row r="9" spans="1:6" ht="18" customHeight="1">
      <c r="A9" s="19" t="s">
        <v>12</v>
      </c>
      <c r="B9" s="216"/>
      <c r="C9" s="216"/>
      <c r="D9" s="19" t="s">
        <v>19</v>
      </c>
      <c r="E9" s="216"/>
      <c r="F9" s="216"/>
    </row>
    <row r="10" spans="1:6" ht="18" customHeight="1">
      <c r="A10" s="19" t="s">
        <v>8</v>
      </c>
      <c r="B10" s="216"/>
      <c r="C10" s="216"/>
      <c r="D10" s="19" t="s">
        <v>108</v>
      </c>
      <c r="E10" s="216"/>
      <c r="F10" s="216"/>
    </row>
    <row r="11" spans="1:6" ht="18" customHeight="1">
      <c r="A11" s="19" t="s">
        <v>99</v>
      </c>
      <c r="B11" s="216"/>
      <c r="C11" s="216"/>
      <c r="E11" s="217"/>
      <c r="F11" s="217"/>
    </row>
    <row r="12" spans="1:6" ht="18" customHeight="1">
      <c r="A12" s="18"/>
      <c r="B12" s="18"/>
      <c r="C12" s="18"/>
      <c r="D12" s="18"/>
      <c r="E12" s="18"/>
      <c r="F12" s="18"/>
    </row>
    <row r="13" spans="1:6" ht="18" customHeight="1">
      <c r="A13" s="12" t="s">
        <v>13</v>
      </c>
    </row>
    <row r="14" spans="1:6" ht="18" customHeight="1"/>
    <row r="15" spans="1:6" ht="18" customHeight="1">
      <c r="B15" s="214" t="s">
        <v>16</v>
      </c>
      <c r="C15" s="214"/>
      <c r="D15" s="214"/>
      <c r="E15" s="214"/>
      <c r="F15" s="214"/>
    </row>
    <row r="16" spans="1:6" ht="18" customHeight="1">
      <c r="B16" s="214" t="s">
        <v>112</v>
      </c>
      <c r="C16" s="214"/>
      <c r="D16" s="214"/>
      <c r="E16" s="214"/>
      <c r="F16" s="214"/>
    </row>
    <row r="17" spans="1:6">
      <c r="B17" s="214"/>
      <c r="C17" s="214"/>
      <c r="D17" s="214"/>
      <c r="E17" s="214"/>
      <c r="F17" s="214"/>
    </row>
    <row r="18" spans="1:6">
      <c r="B18" s="214"/>
      <c r="C18" s="214"/>
      <c r="D18" s="214"/>
      <c r="E18" s="214"/>
      <c r="F18" s="214"/>
    </row>
    <row r="19" spans="1:6">
      <c r="B19" s="214"/>
      <c r="C19" s="214"/>
      <c r="D19" s="214"/>
      <c r="E19" s="214"/>
      <c r="F19" s="214"/>
    </row>
    <row r="20" spans="1:6">
      <c r="B20" s="215"/>
      <c r="C20" s="215"/>
      <c r="D20" s="215"/>
      <c r="E20" s="215"/>
      <c r="F20" s="215"/>
    </row>
    <row r="21" spans="1:6">
      <c r="B21" s="215"/>
      <c r="C21" s="215"/>
      <c r="D21" s="215"/>
      <c r="E21" s="215"/>
      <c r="F21" s="215"/>
    </row>
    <row r="22" spans="1:6">
      <c r="B22" s="215"/>
      <c r="C22" s="213"/>
      <c r="D22" s="213"/>
      <c r="E22" s="213"/>
      <c r="F22" s="213"/>
    </row>
    <row r="23" spans="1:6">
      <c r="A23" s="213"/>
      <c r="B23" s="213"/>
    </row>
  </sheetData>
  <mergeCells count="25">
    <mergeCell ref="A1:F1"/>
    <mergeCell ref="B8:C8"/>
    <mergeCell ref="E8:F8"/>
    <mergeCell ref="A4:F4"/>
    <mergeCell ref="B3:C3"/>
    <mergeCell ref="E3:F3"/>
    <mergeCell ref="A6:B6"/>
    <mergeCell ref="B7:C7"/>
    <mergeCell ref="E7:F7"/>
    <mergeCell ref="B10:C10"/>
    <mergeCell ref="E10:F10"/>
    <mergeCell ref="B11:C11"/>
    <mergeCell ref="E11:F11"/>
    <mergeCell ref="B9:C9"/>
    <mergeCell ref="E9:F9"/>
    <mergeCell ref="A23:B23"/>
    <mergeCell ref="B15:F15"/>
    <mergeCell ref="B16:F16"/>
    <mergeCell ref="B17:F17"/>
    <mergeCell ref="B18:F18"/>
    <mergeCell ref="B19:F19"/>
    <mergeCell ref="B20:F20"/>
    <mergeCell ref="B21:F21"/>
    <mergeCell ref="B22:C22"/>
    <mergeCell ref="D22:F22"/>
  </mergeCells>
  <phoneticPr fontId="7"/>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20"/>
  <sheetViews>
    <sheetView workbookViewId="0">
      <selection activeCell="R10" sqref="R10"/>
    </sheetView>
  </sheetViews>
  <sheetFormatPr baseColWidth="10" defaultColWidth="8.83203125" defaultRowHeight="14"/>
  <cols>
    <col min="1" max="1" width="2.6640625" customWidth="1"/>
    <col min="2" max="2" width="5.6640625" customWidth="1"/>
    <col min="3" max="3" width="7.1640625" customWidth="1"/>
    <col min="4" max="4" width="5.6640625" customWidth="1"/>
    <col min="5" max="5" width="35.1640625" customWidth="1"/>
    <col min="9" max="9" width="15.83203125" customWidth="1"/>
    <col min="10" max="10" width="2.6640625" customWidth="1"/>
  </cols>
  <sheetData>
    <row r="1" spans="2:9">
      <c r="B1" s="220" t="s">
        <v>109</v>
      </c>
      <c r="C1" s="220"/>
      <c r="D1" s="220"/>
      <c r="E1" s="220"/>
      <c r="F1" s="220"/>
      <c r="G1" s="220"/>
      <c r="H1" s="220"/>
      <c r="I1" s="220"/>
    </row>
    <row r="2" spans="2:9">
      <c r="B2" s="221"/>
      <c r="C2" s="221"/>
      <c r="D2" s="221"/>
      <c r="E2" s="221"/>
      <c r="F2" s="221"/>
      <c r="G2" s="221"/>
      <c r="H2" s="221"/>
      <c r="I2" s="221"/>
    </row>
    <row r="3" spans="2:9" ht="17">
      <c r="B3" s="222" t="s">
        <v>20</v>
      </c>
      <c r="C3" s="222"/>
      <c r="D3" s="222"/>
      <c r="E3" s="222"/>
      <c r="F3" s="222"/>
      <c r="G3" s="222"/>
      <c r="H3" s="222"/>
      <c r="I3" s="222"/>
    </row>
    <row r="4" spans="2:9">
      <c r="B4" s="20" t="s">
        <v>21</v>
      </c>
      <c r="C4" s="20" t="s">
        <v>22</v>
      </c>
      <c r="D4" s="20" t="s">
        <v>23</v>
      </c>
      <c r="E4" s="20" t="s">
        <v>100</v>
      </c>
      <c r="F4" s="20" t="s">
        <v>24</v>
      </c>
      <c r="G4" s="20" t="s">
        <v>25</v>
      </c>
      <c r="H4" s="20" t="s">
        <v>26</v>
      </c>
      <c r="I4" s="20" t="s">
        <v>27</v>
      </c>
    </row>
    <row r="5" spans="2:9">
      <c r="B5" s="28"/>
      <c r="C5" s="28"/>
      <c r="D5" s="28"/>
      <c r="E5" s="29"/>
      <c r="F5" s="30"/>
      <c r="G5" s="29"/>
      <c r="H5" s="31"/>
      <c r="I5" s="21"/>
    </row>
    <row r="6" spans="2:9">
      <c r="B6" s="28"/>
      <c r="C6" s="28"/>
      <c r="D6" s="28"/>
      <c r="E6" s="29"/>
      <c r="F6" s="30"/>
      <c r="G6" s="29"/>
      <c r="H6" s="31"/>
      <c r="I6" s="23"/>
    </row>
    <row r="7" spans="2:9">
      <c r="B7" s="28"/>
      <c r="C7" s="29"/>
      <c r="D7" s="29"/>
      <c r="E7" s="29"/>
      <c r="F7" s="29"/>
      <c r="G7" s="29"/>
      <c r="H7" s="31"/>
      <c r="I7" s="21"/>
    </row>
    <row r="8" spans="2:9">
      <c r="B8" s="28"/>
      <c r="C8" s="29"/>
      <c r="D8" s="29"/>
      <c r="E8" s="29"/>
      <c r="F8" s="29"/>
      <c r="G8" s="29"/>
      <c r="H8" s="31"/>
      <c r="I8" s="21"/>
    </row>
    <row r="9" spans="2:9">
      <c r="B9" s="28"/>
      <c r="C9" s="29"/>
      <c r="D9" s="29"/>
      <c r="E9" s="29"/>
      <c r="F9" s="29"/>
      <c r="G9" s="29"/>
      <c r="H9" s="31"/>
      <c r="I9" s="21"/>
    </row>
    <row r="10" spans="2:9">
      <c r="B10" s="28"/>
      <c r="C10" s="29"/>
      <c r="D10" s="29"/>
      <c r="E10" s="32"/>
      <c r="F10" s="29"/>
      <c r="G10" s="29"/>
      <c r="H10" s="31"/>
      <c r="I10" s="21"/>
    </row>
    <row r="11" spans="2:9">
      <c r="B11" s="28"/>
      <c r="C11" s="29"/>
      <c r="D11" s="29"/>
      <c r="E11" s="29"/>
      <c r="F11" s="29"/>
      <c r="G11" s="29"/>
      <c r="H11" s="31"/>
      <c r="I11" s="21"/>
    </row>
    <row r="12" spans="2:9">
      <c r="B12" s="28"/>
      <c r="C12" s="33"/>
      <c r="D12" s="29"/>
      <c r="E12" s="29"/>
      <c r="F12" s="29"/>
      <c r="G12" s="29"/>
      <c r="H12" s="31"/>
      <c r="I12" s="21"/>
    </row>
    <row r="13" spans="2:9">
      <c r="B13" s="28"/>
      <c r="C13" s="29"/>
      <c r="D13" s="29"/>
      <c r="E13" s="29"/>
      <c r="F13" s="29"/>
      <c r="G13" s="29"/>
      <c r="H13" s="31"/>
      <c r="I13" s="21"/>
    </row>
    <row r="14" spans="2:9">
      <c r="B14" s="28"/>
      <c r="C14" s="29"/>
      <c r="D14" s="29"/>
      <c r="E14" s="29"/>
      <c r="F14" s="29"/>
      <c r="G14" s="29"/>
      <c r="H14" s="31"/>
      <c r="I14" s="23"/>
    </row>
    <row r="15" spans="2:9">
      <c r="B15" s="28"/>
      <c r="C15" s="29"/>
      <c r="D15" s="29"/>
      <c r="E15" s="29"/>
      <c r="F15" s="29"/>
      <c r="G15" s="29"/>
      <c r="H15" s="31"/>
      <c r="I15" s="26"/>
    </row>
    <row r="16" spans="2:9">
      <c r="B16" s="29"/>
      <c r="C16" s="29"/>
      <c r="D16" s="29"/>
      <c r="E16" s="29"/>
      <c r="F16" s="31"/>
      <c r="G16" s="34"/>
      <c r="H16" s="31"/>
      <c r="I16" s="21"/>
    </row>
    <row r="20" spans="5:5">
      <c r="E20" s="22"/>
    </row>
  </sheetData>
  <mergeCells count="2">
    <mergeCell ref="B1:I2"/>
    <mergeCell ref="B3:I3"/>
  </mergeCells>
  <phoneticPr fontId="7"/>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①表紙(事業計画書) </vt:lpstr>
      <vt:lpstr>②大会要項</vt:lpstr>
      <vt:lpstr>③総当たり</vt:lpstr>
      <vt:lpstr>④星取表</vt:lpstr>
      <vt:lpstr>⑤表紙(実施報告用)</vt:lpstr>
      <vt:lpstr>⑥大会報告</vt:lpstr>
      <vt:lpstr>⑦収支明細報告</vt:lpstr>
      <vt:lpstr>②大会要項!Print_Area</vt:lpstr>
      <vt:lpstr>④星取表!Print_Area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ishiko yoshiaki</dc:creator>
  <cp:lastModifiedBy>令 大兼久</cp:lastModifiedBy>
  <cp:lastPrinted>2022-12-04T08:00:26Z</cp:lastPrinted>
  <dcterms:created xsi:type="dcterms:W3CDTF">2018-03-18T21:35:59Z</dcterms:created>
  <dcterms:modified xsi:type="dcterms:W3CDTF">2024-04-08T10:28:53Z</dcterms:modified>
</cp:coreProperties>
</file>